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nna\Desktop\"/>
    </mc:Choice>
  </mc:AlternateContent>
  <xr:revisionPtr revIDLastSave="0" documentId="13_ncr:1_{59DDDAF7-28D2-4456-BC81-2FDB7E3F6945}" xr6:coauthVersionLast="47" xr6:coauthVersionMax="47" xr10:uidLastSave="{00000000-0000-0000-0000-000000000000}"/>
  <bookViews>
    <workbookView xWindow="-108" yWindow="-108" windowWidth="23256" windowHeight="12456" xr2:uid="{E001492A-29BD-46E9-A781-16352C915626}"/>
  </bookViews>
  <sheets>
    <sheet name="Sheet1" sheetId="1" r:id="rId1"/>
  </sheets>
  <definedNames>
    <definedName name="_xlnm.Print_Area" localSheetId="0">Sheet1!$A$1:$E$92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9" i="1" l="1"/>
  <c r="D67" i="1"/>
  <c r="D17" i="1"/>
  <c r="C69" i="1"/>
  <c r="C67" i="1"/>
  <c r="C17" i="1"/>
  <c r="B67" i="1"/>
  <c r="E67" i="1"/>
  <c r="E69" i="1"/>
  <c r="E17" i="1"/>
  <c r="B69" i="1"/>
  <c r="B17" i="1"/>
  <c r="D71" i="1" l="1"/>
  <c r="D77" i="1" s="1"/>
  <c r="C71" i="1"/>
  <c r="C77" i="1" s="1"/>
  <c r="B71" i="1"/>
  <c r="B77" i="1" s="1"/>
  <c r="E71" i="1"/>
  <c r="E77" i="1" s="1"/>
</calcChain>
</file>

<file path=xl/sharedStrings.xml><?xml version="1.0" encoding="utf-8"?>
<sst xmlns="http://schemas.openxmlformats.org/spreadsheetml/2006/main" count="96" uniqueCount="80">
  <si>
    <t>REVENUE</t>
  </si>
  <si>
    <t>Fall Fundraising</t>
  </si>
  <si>
    <t xml:space="preserve">Offerings </t>
  </si>
  <si>
    <t xml:space="preserve">TOTAL REVENUE </t>
  </si>
  <si>
    <t>EXPENSES</t>
  </si>
  <si>
    <t>Advertising</t>
  </si>
  <si>
    <t>Bank Fees</t>
  </si>
  <si>
    <t>Church Supplies</t>
  </si>
  <si>
    <t>Copyright License</t>
  </si>
  <si>
    <t>Emergency Fund (Minister)</t>
  </si>
  <si>
    <t>Fundraising Expense</t>
  </si>
  <si>
    <t xml:space="preserve">Insurance </t>
  </si>
  <si>
    <t>Mileage</t>
  </si>
  <si>
    <t>Office Expense</t>
  </si>
  <si>
    <t xml:space="preserve">Pastoral Care </t>
  </si>
  <si>
    <t>Postage</t>
  </si>
  <si>
    <t>Printed Material Expense</t>
  </si>
  <si>
    <t xml:space="preserve">Pulpit Supply </t>
  </si>
  <si>
    <t xml:space="preserve">Church Repairs / Maintenance </t>
  </si>
  <si>
    <t>Manse Repairs / Maintenance / Furniture</t>
  </si>
  <si>
    <t>Property Taxes (Manse &amp; Park)</t>
  </si>
  <si>
    <t xml:space="preserve">Service Expense </t>
  </si>
  <si>
    <t>Sunday School / Christian Education</t>
  </si>
  <si>
    <t xml:space="preserve">Worship Committee </t>
  </si>
  <si>
    <t>ATCO Energy (Power &amp; Gas for Church &amp; Manse)</t>
  </si>
  <si>
    <t>Telus (Telephone &amp; Internet for Church)</t>
  </si>
  <si>
    <t xml:space="preserve">TOTAL UTILITIES </t>
  </si>
  <si>
    <t xml:space="preserve">TOTAL EXPENSES </t>
  </si>
  <si>
    <t xml:space="preserve">NET INCOME </t>
  </si>
  <si>
    <t xml:space="preserve">BALANCE </t>
  </si>
  <si>
    <t xml:space="preserve">Annual Assessment - United Church of Canada </t>
  </si>
  <si>
    <t xml:space="preserve">ACTUAL </t>
  </si>
  <si>
    <t xml:space="preserve"> - (Water &amp; Sewer for Church, Park &amp; Manse)</t>
  </si>
  <si>
    <t>Town of Hanna</t>
  </si>
  <si>
    <t>Balance in Operating - December 31</t>
  </si>
  <si>
    <t>Training &amp; Seminars - Layperson</t>
  </si>
  <si>
    <t xml:space="preserve">Fundraising Events </t>
  </si>
  <si>
    <t>CPP Expense (Minister, Office Administrator)</t>
  </si>
  <si>
    <t>Minister's Salary (UCC Pay Scale + 10%)</t>
  </si>
  <si>
    <t>EI Expense (Minister, Office Administrator)</t>
  </si>
  <si>
    <t>Pension / Benefits (Minister, Office Administrator)</t>
  </si>
  <si>
    <t xml:space="preserve"> - Includes piano repair &amp; eavestrough guards </t>
  </si>
  <si>
    <t>Bookkeeping (Contract)</t>
  </si>
  <si>
    <t>Caretaker (Contract - 8 hours / week)</t>
  </si>
  <si>
    <t>Computer Supplies</t>
  </si>
  <si>
    <t>Continuing Education (Minister)</t>
  </si>
  <si>
    <t>Office Administrator (12 hours / week)</t>
  </si>
  <si>
    <t>Organist (paid per service)</t>
  </si>
  <si>
    <t>Park Expense (flowers,irrigation maintenance)</t>
  </si>
  <si>
    <t xml:space="preserve">Grant Income Family Services </t>
  </si>
  <si>
    <t xml:space="preserve">Family Service Grant Expenses </t>
  </si>
  <si>
    <t>2025</t>
  </si>
  <si>
    <t xml:space="preserve"> HANNA FIRST UNITED CHURCH - PROPOSED BUDGET FOR 2026</t>
  </si>
  <si>
    <t>2026</t>
  </si>
  <si>
    <t xml:space="preserve"> 2025</t>
  </si>
  <si>
    <t>Rent Income (Weddings or Funerals)</t>
  </si>
  <si>
    <t>Donations (Stage Hanna, Hanna Band)</t>
  </si>
  <si>
    <t xml:space="preserve"> HANNA FIRST UNITED CHURCH - ADOPTED BUDGET FOR 2026</t>
  </si>
  <si>
    <t>ADOPTED</t>
  </si>
  <si>
    <t>Aug 2026</t>
  </si>
  <si>
    <t>ACTUAL</t>
  </si>
  <si>
    <t xml:space="preserve">PROJECTED </t>
  </si>
  <si>
    <t>PROJECTED</t>
  </si>
  <si>
    <t>Investment Income (Mohl Fund Ended 2025)</t>
  </si>
  <si>
    <t xml:space="preserve">Thrift Store Commitment </t>
  </si>
  <si>
    <t>Miscellaneous *includes $1,000 Deposit Refund</t>
  </si>
  <si>
    <t>Investment Income (Transferred to Operating)</t>
  </si>
  <si>
    <t>United Church Investment Account</t>
  </si>
  <si>
    <t xml:space="preserve">Notes to Budget </t>
  </si>
  <si>
    <r>
      <t xml:space="preserve">     </t>
    </r>
    <r>
      <rPr>
        <b/>
        <sz val="11"/>
        <color theme="1"/>
        <rFont val="Aptos Narrow"/>
        <family val="2"/>
        <scheme val="minor"/>
      </rPr>
      <t>Revenue Not available in 2027</t>
    </r>
    <r>
      <rPr>
        <sz val="11"/>
        <color theme="1"/>
        <rFont val="Aptos Narrow"/>
        <family val="2"/>
        <scheme val="minor"/>
      </rPr>
      <t xml:space="preserve"> </t>
    </r>
  </si>
  <si>
    <t>$10,000.00 - The Investment Account from Mr. Vic Mohl was a 10 year grant, which ended in 2025</t>
  </si>
  <si>
    <t xml:space="preserve">$38,204.73 - The Investment Account (Sloan Account) has been used to fund operating expenses for the last few years with </t>
  </si>
  <si>
    <t xml:space="preserve">                               the final proceeds being transferred to operating in 2026.  </t>
  </si>
  <si>
    <t xml:space="preserve">   $2,500.00 - The Chinook Winds Grant for Family Services was given in 2025 only.</t>
  </si>
  <si>
    <r>
      <t xml:space="preserve">     </t>
    </r>
    <r>
      <rPr>
        <b/>
        <sz val="11"/>
        <color theme="1"/>
        <rFont val="Aptos Narrow"/>
        <family val="2"/>
        <scheme val="minor"/>
      </rPr>
      <t>Expenses in 2027</t>
    </r>
    <r>
      <rPr>
        <sz val="11"/>
        <color theme="1"/>
        <rFont val="Aptos Narrow"/>
        <family val="2"/>
        <scheme val="minor"/>
      </rPr>
      <t xml:space="preserve"> </t>
    </r>
  </si>
  <si>
    <t>The biggest change for expenses in the 2027 budget will be related to the expenses of a Minister.  At this point we do not know</t>
  </si>
  <si>
    <t xml:space="preserve">what the cost will be to join the collaborative ministry program.  </t>
  </si>
  <si>
    <t>The majority of the expenses for 2027 will not change significantly from 2026.</t>
  </si>
  <si>
    <t xml:space="preserve">Although we are projecting a small surplus at the end of 2026 this is based on receiving $21,000 in revenues based on the </t>
  </si>
  <si>
    <t xml:space="preserve">Fall Fundraising letter.   Your contribution to the church makes all the difference!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</si>
</sst>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" fontId="0" fillId="0" borderId="0" xfId="0" applyNumberFormat="1"/>
    <xf numFmtId="164" fontId="0" fillId="0" borderId="0" xfId="0" applyNumberFormat="1"/>
    <xf numFmtId="0" fontId="1" fillId="0" borderId="0" xfId="0" applyFont="1"/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164" fontId="1" fillId="0" borderId="0" xfId="0" applyNumberFormat="1" applyFont="1"/>
    <xf numFmtId="0" fontId="2" fillId="0" borderId="0" xfId="0" applyFont="1"/>
    <xf numFmtId="2" fontId="0" fillId="0" borderId="0" xfId="0" applyNumberFormat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0" fontId="1" fillId="0" borderId="1" xfId="0" applyFont="1" applyBorder="1"/>
    <xf numFmtId="164" fontId="1" fillId="0" borderId="1" xfId="0" applyNumberFormat="1" applyFont="1" applyBorder="1"/>
    <xf numFmtId="49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8B498-9246-4C05-AC4F-58F1FB1B9C1E}">
  <sheetPr>
    <pageSetUpPr fitToPage="1"/>
  </sheetPr>
  <dimension ref="A1:E131"/>
  <sheetViews>
    <sheetView tabSelected="1" zoomScale="130" zoomScaleNormal="130" workbookViewId="0">
      <pane ySplit="5" topLeftCell="A73" activePane="bottomLeft" state="frozen"/>
      <selection pane="bottomLeft" activeCell="K77" sqref="K77"/>
    </sheetView>
  </sheetViews>
  <sheetFormatPr defaultRowHeight="14.4" x14ac:dyDescent="0.3"/>
  <cols>
    <col min="1" max="1" width="41" customWidth="1"/>
    <col min="2" max="5" width="15.21875" customWidth="1"/>
  </cols>
  <sheetData>
    <row r="1" spans="1:5" s="3" customFormat="1" x14ac:dyDescent="0.3">
      <c r="A1" s="13" t="s">
        <v>57</v>
      </c>
      <c r="B1" s="13"/>
      <c r="C1" s="13"/>
      <c r="D1" s="13"/>
      <c r="E1" s="13"/>
    </row>
    <row r="2" spans="1:5" s="3" customFormat="1" x14ac:dyDescent="0.3">
      <c r="A2" s="4"/>
      <c r="B2" s="4"/>
      <c r="C2" s="4"/>
      <c r="D2" s="4"/>
      <c r="E2" s="4"/>
    </row>
    <row r="3" spans="1:5" s="3" customFormat="1" x14ac:dyDescent="0.3">
      <c r="A3" s="4"/>
    </row>
    <row r="4" spans="1:5" s="3" customFormat="1" x14ac:dyDescent="0.3">
      <c r="B4" s="5" t="s">
        <v>53</v>
      </c>
      <c r="C4" s="5" t="s">
        <v>59</v>
      </c>
      <c r="D4" s="5" t="s">
        <v>53</v>
      </c>
      <c r="E4" s="5" t="s">
        <v>51</v>
      </c>
    </row>
    <row r="5" spans="1:5" s="3" customFormat="1" x14ac:dyDescent="0.3">
      <c r="A5" s="9" t="s">
        <v>0</v>
      </c>
      <c r="B5" s="10" t="s">
        <v>58</v>
      </c>
      <c r="C5" s="10" t="s">
        <v>60</v>
      </c>
      <c r="D5" s="10" t="s">
        <v>62</v>
      </c>
      <c r="E5" s="10" t="s">
        <v>31</v>
      </c>
    </row>
    <row r="6" spans="1:5" s="3" customFormat="1" x14ac:dyDescent="0.3">
      <c r="B6" s="6"/>
      <c r="C6" s="6"/>
      <c r="D6" s="6"/>
      <c r="E6" s="6"/>
    </row>
    <row r="7" spans="1:5" x14ac:dyDescent="0.3">
      <c r="A7" t="s">
        <v>56</v>
      </c>
      <c r="B7" s="2">
        <v>0</v>
      </c>
      <c r="C7" s="2">
        <v>396.25</v>
      </c>
      <c r="D7" s="2">
        <v>0</v>
      </c>
      <c r="E7" s="2">
        <v>600</v>
      </c>
    </row>
    <row r="8" spans="1:5" x14ac:dyDescent="0.3">
      <c r="A8" t="s">
        <v>49</v>
      </c>
      <c r="B8" s="2">
        <v>0</v>
      </c>
      <c r="C8" s="2">
        <v>0</v>
      </c>
      <c r="D8" s="2">
        <v>0</v>
      </c>
      <c r="E8" s="2">
        <v>2500</v>
      </c>
    </row>
    <row r="9" spans="1:5" x14ac:dyDescent="0.3">
      <c r="A9" t="s">
        <v>1</v>
      </c>
      <c r="B9" s="2">
        <v>21000</v>
      </c>
      <c r="C9" s="2">
        <v>0</v>
      </c>
      <c r="D9" s="2">
        <v>21000</v>
      </c>
      <c r="E9" s="2">
        <v>21500</v>
      </c>
    </row>
    <row r="10" spans="1:5" x14ac:dyDescent="0.3">
      <c r="A10" t="s">
        <v>36</v>
      </c>
      <c r="B10" s="2">
        <v>0</v>
      </c>
      <c r="C10" s="2">
        <v>0</v>
      </c>
      <c r="D10" s="2">
        <v>0</v>
      </c>
      <c r="E10" s="2">
        <v>0</v>
      </c>
    </row>
    <row r="11" spans="1:5" x14ac:dyDescent="0.3">
      <c r="A11" t="s">
        <v>63</v>
      </c>
      <c r="B11" s="2">
        <v>0</v>
      </c>
      <c r="C11" s="2">
        <v>0</v>
      </c>
      <c r="D11" s="2">
        <v>0</v>
      </c>
      <c r="E11" s="2">
        <v>10000</v>
      </c>
    </row>
    <row r="12" spans="1:5" x14ac:dyDescent="0.3">
      <c r="A12" t="s">
        <v>66</v>
      </c>
      <c r="B12" s="2">
        <v>38204.730000000003</v>
      </c>
      <c r="C12" s="2">
        <v>38204.730000000003</v>
      </c>
      <c r="D12" s="2">
        <v>38204.730000000003</v>
      </c>
      <c r="E12" s="2">
        <v>0</v>
      </c>
    </row>
    <row r="13" spans="1:5" x14ac:dyDescent="0.3">
      <c r="A13" t="s">
        <v>2</v>
      </c>
      <c r="B13" s="2">
        <v>20000</v>
      </c>
      <c r="C13" s="2">
        <v>14721.75</v>
      </c>
      <c r="D13" s="2">
        <v>20000</v>
      </c>
      <c r="E13" s="2">
        <v>20292.900000000001</v>
      </c>
    </row>
    <row r="14" spans="1:5" x14ac:dyDescent="0.3">
      <c r="A14" t="s">
        <v>55</v>
      </c>
      <c r="B14" s="2">
        <v>500</v>
      </c>
      <c r="C14" s="2">
        <v>400</v>
      </c>
      <c r="D14" s="2">
        <v>500</v>
      </c>
      <c r="E14" s="2">
        <v>800</v>
      </c>
    </row>
    <row r="15" spans="1:5" x14ac:dyDescent="0.3">
      <c r="A15" t="s">
        <v>64</v>
      </c>
      <c r="B15" s="2">
        <v>30000</v>
      </c>
      <c r="C15" s="2">
        <v>12500</v>
      </c>
      <c r="D15" s="2">
        <v>30000</v>
      </c>
      <c r="E15" s="2">
        <v>62250</v>
      </c>
    </row>
    <row r="16" spans="1:5" x14ac:dyDescent="0.3">
      <c r="B16" s="2"/>
      <c r="C16" s="2"/>
      <c r="D16" s="2"/>
      <c r="E16" s="2"/>
    </row>
    <row r="17" spans="1:5" s="3" customFormat="1" x14ac:dyDescent="0.3">
      <c r="A17" s="11" t="s">
        <v>3</v>
      </c>
      <c r="B17" s="12">
        <f>SUM(B7:B16)</f>
        <v>109704.73000000001</v>
      </c>
      <c r="C17" s="12">
        <f>SUM(C7:C16)</f>
        <v>66222.73000000001</v>
      </c>
      <c r="D17" s="12">
        <f>SUM(D7:D16)</f>
        <v>109704.73000000001</v>
      </c>
      <c r="E17" s="12">
        <f>SUM(E7:E16)</f>
        <v>117942.9</v>
      </c>
    </row>
    <row r="18" spans="1:5" s="3" customFormat="1" x14ac:dyDescent="0.3">
      <c r="B18" s="6"/>
      <c r="C18" s="6"/>
      <c r="D18" s="6"/>
      <c r="E18" s="6"/>
    </row>
    <row r="19" spans="1:5" s="3" customFormat="1" x14ac:dyDescent="0.3">
      <c r="B19" s="5" t="s">
        <v>53</v>
      </c>
      <c r="C19" s="5" t="s">
        <v>59</v>
      </c>
      <c r="D19" s="5" t="s">
        <v>53</v>
      </c>
      <c r="E19" s="5" t="s">
        <v>54</v>
      </c>
    </row>
    <row r="20" spans="1:5" s="3" customFormat="1" x14ac:dyDescent="0.3">
      <c r="A20" s="9" t="s">
        <v>4</v>
      </c>
      <c r="B20" s="10" t="s">
        <v>58</v>
      </c>
      <c r="C20" s="10" t="s">
        <v>60</v>
      </c>
      <c r="D20" s="10" t="s">
        <v>61</v>
      </c>
      <c r="E20" s="10" t="s">
        <v>31</v>
      </c>
    </row>
    <row r="21" spans="1:5" s="3" customFormat="1" x14ac:dyDescent="0.3">
      <c r="B21" s="6"/>
      <c r="C21" s="6"/>
      <c r="D21" s="6"/>
      <c r="E21" s="6"/>
    </row>
    <row r="22" spans="1:5" x14ac:dyDescent="0.3">
      <c r="A22" t="s">
        <v>5</v>
      </c>
      <c r="B22" s="2">
        <v>0</v>
      </c>
      <c r="C22" s="2">
        <v>0</v>
      </c>
      <c r="D22" s="2">
        <v>0</v>
      </c>
      <c r="E22" s="2">
        <v>0</v>
      </c>
    </row>
    <row r="23" spans="1:5" x14ac:dyDescent="0.3">
      <c r="A23" t="s">
        <v>30</v>
      </c>
      <c r="B23" s="2">
        <v>8500</v>
      </c>
      <c r="C23" s="2">
        <v>6228.75</v>
      </c>
      <c r="D23" s="2">
        <v>8500</v>
      </c>
      <c r="E23" s="2">
        <v>7730</v>
      </c>
    </row>
    <row r="24" spans="1:5" x14ac:dyDescent="0.3">
      <c r="A24" t="s">
        <v>6</v>
      </c>
      <c r="B24" s="2">
        <v>800</v>
      </c>
      <c r="C24" s="2">
        <v>262.13</v>
      </c>
      <c r="D24" s="2">
        <v>800</v>
      </c>
      <c r="E24" s="2">
        <v>822.32</v>
      </c>
    </row>
    <row r="25" spans="1:5" x14ac:dyDescent="0.3">
      <c r="A25" t="s">
        <v>42</v>
      </c>
      <c r="B25" s="2">
        <v>4000</v>
      </c>
      <c r="C25" s="2">
        <v>2025</v>
      </c>
      <c r="D25" s="2">
        <v>4000</v>
      </c>
      <c r="E25" s="2">
        <v>3510</v>
      </c>
    </row>
    <row r="26" spans="1:5" x14ac:dyDescent="0.3">
      <c r="A26" t="s">
        <v>43</v>
      </c>
      <c r="B26" s="2">
        <v>3000</v>
      </c>
      <c r="C26" s="2">
        <v>1176</v>
      </c>
      <c r="D26" s="2">
        <v>3000</v>
      </c>
      <c r="E26" s="2">
        <v>2352</v>
      </c>
    </row>
    <row r="27" spans="1:5" x14ac:dyDescent="0.3">
      <c r="A27" t="s">
        <v>50</v>
      </c>
      <c r="B27" s="2">
        <v>2085</v>
      </c>
      <c r="C27" s="2">
        <v>0</v>
      </c>
      <c r="D27" s="2">
        <v>0</v>
      </c>
      <c r="E27" s="2">
        <v>415</v>
      </c>
    </row>
    <row r="28" spans="1:5" x14ac:dyDescent="0.3">
      <c r="A28" t="s">
        <v>7</v>
      </c>
      <c r="B28" s="2">
        <v>800</v>
      </c>
      <c r="C28" s="2">
        <v>648.75</v>
      </c>
      <c r="D28" s="2">
        <v>800</v>
      </c>
      <c r="E28" s="2">
        <v>742.22</v>
      </c>
    </row>
    <row r="29" spans="1:5" x14ac:dyDescent="0.3">
      <c r="A29" t="s">
        <v>44</v>
      </c>
      <c r="B29" s="2">
        <v>500</v>
      </c>
      <c r="C29" s="2">
        <v>347.98</v>
      </c>
      <c r="D29" s="2">
        <v>500</v>
      </c>
      <c r="E29" s="2">
        <v>145</v>
      </c>
    </row>
    <row r="30" spans="1:5" x14ac:dyDescent="0.3">
      <c r="A30" t="s">
        <v>45</v>
      </c>
      <c r="B30" s="2">
        <v>1689</v>
      </c>
      <c r="C30" s="2">
        <v>0</v>
      </c>
      <c r="D30" s="2">
        <v>0</v>
      </c>
      <c r="E30" s="2">
        <v>750</v>
      </c>
    </row>
    <row r="31" spans="1:5" x14ac:dyDescent="0.3">
      <c r="A31" t="s">
        <v>8</v>
      </c>
      <c r="B31" s="2">
        <v>150</v>
      </c>
      <c r="C31" s="2">
        <v>0</v>
      </c>
      <c r="D31" s="2">
        <v>150</v>
      </c>
      <c r="E31" s="2">
        <v>700.92</v>
      </c>
    </row>
    <row r="32" spans="1:5" x14ac:dyDescent="0.3">
      <c r="A32" t="s">
        <v>37</v>
      </c>
      <c r="B32" s="2">
        <v>3500</v>
      </c>
      <c r="C32" s="2">
        <v>1889.58</v>
      </c>
      <c r="D32" s="2">
        <v>2300</v>
      </c>
      <c r="E32" s="2">
        <v>3149.79</v>
      </c>
    </row>
    <row r="33" spans="1:5" x14ac:dyDescent="0.3">
      <c r="A33" t="s">
        <v>39</v>
      </c>
      <c r="B33" s="2">
        <v>1200</v>
      </c>
      <c r="C33" s="2">
        <v>565.30999999999995</v>
      </c>
      <c r="D33" s="2">
        <v>900</v>
      </c>
      <c r="E33" s="2">
        <v>1012.99</v>
      </c>
    </row>
    <row r="34" spans="1:5" x14ac:dyDescent="0.3">
      <c r="A34" t="s">
        <v>9</v>
      </c>
      <c r="B34" s="2">
        <v>500</v>
      </c>
      <c r="C34" s="2">
        <v>0</v>
      </c>
      <c r="D34" s="2">
        <v>0</v>
      </c>
      <c r="E34" s="2">
        <v>0</v>
      </c>
    </row>
    <row r="35" spans="1:5" x14ac:dyDescent="0.3">
      <c r="A35" t="s">
        <v>10</v>
      </c>
      <c r="B35" s="2">
        <v>0</v>
      </c>
      <c r="C35" s="2">
        <v>0</v>
      </c>
      <c r="D35" s="2">
        <v>0</v>
      </c>
      <c r="E35" s="2">
        <v>0</v>
      </c>
    </row>
    <row r="36" spans="1:5" x14ac:dyDescent="0.3">
      <c r="A36" t="s">
        <v>11</v>
      </c>
      <c r="B36" s="2">
        <v>12000</v>
      </c>
      <c r="C36" s="2">
        <v>7493.52</v>
      </c>
      <c r="D36" s="2">
        <v>12000</v>
      </c>
      <c r="E36" s="2">
        <v>11504.05</v>
      </c>
    </row>
    <row r="37" spans="1:5" x14ac:dyDescent="0.3">
      <c r="A37" t="s">
        <v>19</v>
      </c>
      <c r="B37" s="2">
        <v>500</v>
      </c>
      <c r="C37" s="2">
        <v>42.29</v>
      </c>
      <c r="D37" s="2">
        <v>500</v>
      </c>
      <c r="E37" s="2">
        <v>1532.4</v>
      </c>
    </row>
    <row r="38" spans="1:5" x14ac:dyDescent="0.3">
      <c r="A38" t="s">
        <v>12</v>
      </c>
      <c r="B38" s="2">
        <v>500</v>
      </c>
      <c r="C38" s="2">
        <v>0</v>
      </c>
      <c r="D38" s="2">
        <v>500</v>
      </c>
      <c r="E38" s="2">
        <v>0</v>
      </c>
    </row>
    <row r="39" spans="1:5" x14ac:dyDescent="0.3">
      <c r="A39" t="s">
        <v>38</v>
      </c>
      <c r="B39" s="2">
        <v>37500</v>
      </c>
      <c r="C39" s="2">
        <v>21332.080000000002</v>
      </c>
      <c r="D39" s="2">
        <v>21350</v>
      </c>
      <c r="E39" s="2">
        <v>36229.08</v>
      </c>
    </row>
    <row r="40" spans="1:5" x14ac:dyDescent="0.3">
      <c r="A40" t="s">
        <v>65</v>
      </c>
      <c r="B40" s="2">
        <v>2000</v>
      </c>
      <c r="C40" s="2">
        <v>1150</v>
      </c>
      <c r="D40" s="2">
        <v>2000</v>
      </c>
      <c r="E40" s="2">
        <v>643.22</v>
      </c>
    </row>
    <row r="41" spans="1:5" x14ac:dyDescent="0.3">
      <c r="A41" t="s">
        <v>46</v>
      </c>
      <c r="B41" s="2">
        <v>13100</v>
      </c>
      <c r="C41" s="2">
        <v>6422.45</v>
      </c>
      <c r="D41" s="2">
        <v>13100</v>
      </c>
      <c r="E41" s="2">
        <v>9441.57</v>
      </c>
    </row>
    <row r="42" spans="1:5" x14ac:dyDescent="0.3">
      <c r="A42" t="s">
        <v>13</v>
      </c>
      <c r="B42" s="2">
        <v>800</v>
      </c>
      <c r="C42" s="2">
        <v>80.09</v>
      </c>
      <c r="D42" s="2">
        <v>800</v>
      </c>
      <c r="E42" s="2">
        <v>604.86</v>
      </c>
    </row>
    <row r="43" spans="1:5" x14ac:dyDescent="0.3">
      <c r="A43" t="s">
        <v>47</v>
      </c>
      <c r="B43" s="2">
        <v>4000</v>
      </c>
      <c r="C43" s="2">
        <v>2480</v>
      </c>
      <c r="D43" s="2">
        <v>3700</v>
      </c>
      <c r="E43" s="2">
        <v>3750</v>
      </c>
    </row>
    <row r="44" spans="1:5" x14ac:dyDescent="0.3">
      <c r="A44" t="s">
        <v>48</v>
      </c>
      <c r="B44" s="2">
        <v>2700</v>
      </c>
      <c r="C44" s="2">
        <v>1941</v>
      </c>
      <c r="D44" s="2">
        <v>2700</v>
      </c>
      <c r="E44" s="2">
        <v>2638.44</v>
      </c>
    </row>
    <row r="45" spans="1:5" x14ac:dyDescent="0.3">
      <c r="A45" t="s">
        <v>14</v>
      </c>
      <c r="B45" s="2">
        <v>200</v>
      </c>
      <c r="C45" s="2">
        <v>0</v>
      </c>
      <c r="D45" s="2">
        <v>200</v>
      </c>
      <c r="E45" s="2">
        <v>0</v>
      </c>
    </row>
    <row r="46" spans="1:5" x14ac:dyDescent="0.3">
      <c r="A46" t="s">
        <v>40</v>
      </c>
      <c r="B46" s="2">
        <v>9000</v>
      </c>
      <c r="C46" s="2">
        <v>5734.7</v>
      </c>
      <c r="D46" s="2">
        <v>5900</v>
      </c>
      <c r="E46" s="2">
        <v>8415.74</v>
      </c>
    </row>
    <row r="47" spans="1:5" x14ac:dyDescent="0.3">
      <c r="A47" t="s">
        <v>15</v>
      </c>
      <c r="B47" s="2">
        <v>250</v>
      </c>
      <c r="C47" s="2">
        <v>0</v>
      </c>
      <c r="D47" s="2">
        <v>250</v>
      </c>
      <c r="E47" s="2">
        <v>227.2</v>
      </c>
    </row>
    <row r="48" spans="1:5" s="3" customFormat="1" x14ac:dyDescent="0.3">
      <c r="A48" s="13" t="s">
        <v>52</v>
      </c>
      <c r="B48" s="13"/>
      <c r="C48" s="13"/>
      <c r="D48" s="13"/>
      <c r="E48" s="13"/>
    </row>
    <row r="49" spans="1:5" s="3" customFormat="1" x14ac:dyDescent="0.3">
      <c r="B49" s="6"/>
      <c r="C49" s="6"/>
      <c r="D49" s="6"/>
      <c r="E49" s="6"/>
    </row>
    <row r="50" spans="1:5" s="3" customFormat="1" x14ac:dyDescent="0.3">
      <c r="B50" s="5" t="s">
        <v>53</v>
      </c>
      <c r="C50" s="5" t="s">
        <v>59</v>
      </c>
      <c r="D50" s="5" t="s">
        <v>53</v>
      </c>
      <c r="E50" s="5" t="s">
        <v>51</v>
      </c>
    </row>
    <row r="51" spans="1:5" s="3" customFormat="1" x14ac:dyDescent="0.3">
      <c r="A51" s="9" t="s">
        <v>4</v>
      </c>
      <c r="B51" s="10" t="s">
        <v>58</v>
      </c>
      <c r="C51" s="10" t="s">
        <v>60</v>
      </c>
      <c r="D51" s="10" t="s">
        <v>61</v>
      </c>
      <c r="E51" s="10" t="s">
        <v>31</v>
      </c>
    </row>
    <row r="52" spans="1:5" s="3" customFormat="1" x14ac:dyDescent="0.3">
      <c r="B52" s="6"/>
      <c r="C52" s="6"/>
      <c r="D52" s="6"/>
      <c r="E52" s="5"/>
    </row>
    <row r="53" spans="1:5" x14ac:dyDescent="0.3">
      <c r="A53" t="s">
        <v>16</v>
      </c>
      <c r="B53" s="2">
        <v>550</v>
      </c>
      <c r="C53" s="2">
        <v>0</v>
      </c>
      <c r="D53" s="2">
        <v>550</v>
      </c>
      <c r="E53" s="2">
        <v>0</v>
      </c>
    </row>
    <row r="54" spans="1:5" x14ac:dyDescent="0.3">
      <c r="A54" t="s">
        <v>20</v>
      </c>
      <c r="B54" s="2">
        <v>3500</v>
      </c>
      <c r="C54" s="2">
        <v>1730.09</v>
      </c>
      <c r="D54" s="2">
        <v>3500</v>
      </c>
      <c r="E54" s="2">
        <v>2939.68</v>
      </c>
    </row>
    <row r="55" spans="1:5" x14ac:dyDescent="0.3">
      <c r="A55" t="s">
        <v>17</v>
      </c>
      <c r="B55" s="2">
        <v>500</v>
      </c>
      <c r="C55" s="2">
        <v>0</v>
      </c>
      <c r="D55" s="2">
        <v>500</v>
      </c>
      <c r="E55" s="2">
        <v>0</v>
      </c>
    </row>
    <row r="56" spans="1:5" x14ac:dyDescent="0.3">
      <c r="A56" t="s">
        <v>18</v>
      </c>
      <c r="B56" s="2">
        <v>8000</v>
      </c>
      <c r="C56" s="2">
        <v>2260.77</v>
      </c>
      <c r="D56" s="2">
        <v>8000</v>
      </c>
      <c r="E56" s="2">
        <v>8170.4</v>
      </c>
    </row>
    <row r="57" spans="1:5" x14ac:dyDescent="0.3">
      <c r="A57" t="s">
        <v>41</v>
      </c>
      <c r="B57" s="2"/>
      <c r="C57" s="2"/>
      <c r="D57" s="2"/>
      <c r="E57" s="2"/>
    </row>
    <row r="58" spans="1:5" x14ac:dyDescent="0.3">
      <c r="A58" t="s">
        <v>21</v>
      </c>
      <c r="B58" s="2">
        <v>200</v>
      </c>
      <c r="C58" s="2">
        <v>0</v>
      </c>
      <c r="D58" s="2">
        <v>200</v>
      </c>
      <c r="E58" s="2">
        <v>0</v>
      </c>
    </row>
    <row r="59" spans="1:5" x14ac:dyDescent="0.3">
      <c r="A59" t="s">
        <v>22</v>
      </c>
      <c r="B59" s="2">
        <v>200</v>
      </c>
      <c r="C59" s="2">
        <v>0</v>
      </c>
      <c r="D59" s="2">
        <v>200</v>
      </c>
      <c r="E59" s="2">
        <v>117.36</v>
      </c>
    </row>
    <row r="60" spans="1:5" x14ac:dyDescent="0.3">
      <c r="A60" t="s">
        <v>35</v>
      </c>
      <c r="B60" s="2">
        <v>200</v>
      </c>
      <c r="C60" s="2">
        <v>213.21</v>
      </c>
      <c r="D60" s="2">
        <v>200</v>
      </c>
      <c r="E60" s="2">
        <v>0</v>
      </c>
    </row>
    <row r="61" spans="1:5" x14ac:dyDescent="0.3">
      <c r="A61" t="s">
        <v>23</v>
      </c>
      <c r="B61" s="2">
        <v>200</v>
      </c>
      <c r="C61" s="2">
        <v>0</v>
      </c>
      <c r="D61" s="2">
        <v>200</v>
      </c>
      <c r="E61" s="2">
        <v>0</v>
      </c>
    </row>
    <row r="62" spans="1:5" x14ac:dyDescent="0.3">
      <c r="B62" s="2"/>
      <c r="C62" s="2"/>
      <c r="D62" s="2"/>
      <c r="E62" s="2"/>
    </row>
    <row r="63" spans="1:5" x14ac:dyDescent="0.3">
      <c r="A63" t="s">
        <v>24</v>
      </c>
      <c r="B63" s="2">
        <v>20000</v>
      </c>
      <c r="C63" s="2">
        <v>10359.44</v>
      </c>
      <c r="D63" s="2">
        <v>18000</v>
      </c>
      <c r="E63" s="2">
        <v>15977.47</v>
      </c>
    </row>
    <row r="64" spans="1:5" x14ac:dyDescent="0.3">
      <c r="A64" t="s">
        <v>25</v>
      </c>
      <c r="B64" s="2">
        <v>2000</v>
      </c>
      <c r="C64" s="2">
        <v>1125.96</v>
      </c>
      <c r="D64" s="2">
        <v>1700</v>
      </c>
      <c r="E64" s="2">
        <v>1692.02</v>
      </c>
    </row>
    <row r="65" spans="1:5" x14ac:dyDescent="0.3">
      <c r="A65" t="s">
        <v>33</v>
      </c>
      <c r="B65" s="2">
        <v>3000</v>
      </c>
      <c r="C65" s="2">
        <v>1836.37</v>
      </c>
      <c r="D65" s="2">
        <v>3000</v>
      </c>
      <c r="E65" s="2">
        <v>2602.31</v>
      </c>
    </row>
    <row r="66" spans="1:5" x14ac:dyDescent="0.3">
      <c r="A66" t="s">
        <v>32</v>
      </c>
      <c r="B66" s="2"/>
      <c r="C66" s="2"/>
      <c r="D66" s="2"/>
      <c r="E66" s="2"/>
    </row>
    <row r="67" spans="1:5" s="3" customFormat="1" ht="15.6" x14ac:dyDescent="0.3">
      <c r="A67" s="7" t="s">
        <v>26</v>
      </c>
      <c r="B67" s="6">
        <f>SUM(B63:B65)</f>
        <v>25000</v>
      </c>
      <c r="C67" s="6">
        <f>SUM(C63:C65)</f>
        <v>13321.77</v>
      </c>
      <c r="D67" s="6">
        <f>SUM(D63:D65)</f>
        <v>22700</v>
      </c>
      <c r="E67" s="6">
        <f>SUM(E63:E65)</f>
        <v>20271.8</v>
      </c>
    </row>
    <row r="68" spans="1:5" x14ac:dyDescent="0.3">
      <c r="B68" s="2"/>
      <c r="C68" s="2"/>
      <c r="D68" s="2"/>
      <c r="E68" s="2"/>
    </row>
    <row r="69" spans="1:5" s="3" customFormat="1" x14ac:dyDescent="0.3">
      <c r="A69" s="11" t="s">
        <v>27</v>
      </c>
      <c r="B69" s="12">
        <f>SUM(B22:B54)+SUM(B55:B65)</f>
        <v>147624</v>
      </c>
      <c r="C69" s="12">
        <f>SUM(C22:C54)+SUM(C55:C65)</f>
        <v>77345.469999999987</v>
      </c>
      <c r="D69" s="12">
        <f>SUM(D22:D54)+SUM(D55:D65)</f>
        <v>120000</v>
      </c>
      <c r="E69" s="12">
        <f>SUM(E22:E52)+SUM(E56:E65)</f>
        <v>124876.36</v>
      </c>
    </row>
    <row r="70" spans="1:5" x14ac:dyDescent="0.3">
      <c r="B70" s="2"/>
      <c r="C70" s="2"/>
      <c r="D70" s="2"/>
      <c r="E70" s="2"/>
    </row>
    <row r="71" spans="1:5" s="3" customFormat="1" x14ac:dyDescent="0.3">
      <c r="A71" s="3" t="s">
        <v>28</v>
      </c>
      <c r="B71" s="6">
        <f>B17-B69</f>
        <v>-37919.26999999999</v>
      </c>
      <c r="C71" s="6">
        <f>C17-C69</f>
        <v>-11122.739999999976</v>
      </c>
      <c r="D71" s="6">
        <f>D17-D69</f>
        <v>-10295.26999999999</v>
      </c>
      <c r="E71" s="6">
        <f>E17-E69</f>
        <v>-6933.4600000000064</v>
      </c>
    </row>
    <row r="72" spans="1:5" s="3" customFormat="1" x14ac:dyDescent="0.3">
      <c r="B72" s="6"/>
      <c r="C72" s="6"/>
      <c r="D72" s="6"/>
      <c r="E72" s="6"/>
    </row>
    <row r="73" spans="1:5" x14ac:dyDescent="0.3">
      <c r="B73" s="2"/>
      <c r="C73" s="2"/>
      <c r="D73" s="2"/>
      <c r="E73" s="6"/>
    </row>
    <row r="74" spans="1:5" s="3" customFormat="1" x14ac:dyDescent="0.3">
      <c r="A74" s="3" t="s">
        <v>34</v>
      </c>
      <c r="B74" s="6">
        <v>25877.01</v>
      </c>
      <c r="C74" s="6">
        <v>14137.53</v>
      </c>
      <c r="D74" s="6">
        <v>25877.01</v>
      </c>
      <c r="E74" s="6">
        <v>25877.01</v>
      </c>
    </row>
    <row r="75" spans="1:5" s="3" customFormat="1" x14ac:dyDescent="0.3">
      <c r="A75" s="3" t="s">
        <v>67</v>
      </c>
      <c r="B75" s="6"/>
      <c r="C75" s="6"/>
      <c r="D75" s="6"/>
      <c r="E75" s="6">
        <v>38204.730000000003</v>
      </c>
    </row>
    <row r="76" spans="1:5" x14ac:dyDescent="0.3">
      <c r="B76" s="2"/>
      <c r="C76" s="2"/>
      <c r="D76" s="2"/>
      <c r="E76" s="2"/>
    </row>
    <row r="77" spans="1:5" s="3" customFormat="1" x14ac:dyDescent="0.3">
      <c r="A77" s="11" t="s">
        <v>29</v>
      </c>
      <c r="B77" s="12">
        <f>SUM(B71:B76)</f>
        <v>-12042.259999999991</v>
      </c>
      <c r="C77" s="12">
        <f>SUM(C71:C76)</f>
        <v>3014.7900000000245</v>
      </c>
      <c r="D77" s="12">
        <f>SUM(D71:D76)</f>
        <v>15581.740000000009</v>
      </c>
      <c r="E77" s="12">
        <f>SUM(E71:E76)</f>
        <v>57148.28</v>
      </c>
    </row>
    <row r="78" spans="1:5" x14ac:dyDescent="0.3">
      <c r="B78" s="8"/>
      <c r="C78" s="8"/>
      <c r="D78" s="8"/>
      <c r="E78" s="8"/>
    </row>
    <row r="79" spans="1:5" x14ac:dyDescent="0.3">
      <c r="A79" s="3" t="s">
        <v>68</v>
      </c>
      <c r="B79" s="8"/>
      <c r="C79" s="8"/>
      <c r="D79" s="8"/>
      <c r="E79" s="8"/>
    </row>
    <row r="80" spans="1:5" x14ac:dyDescent="0.3">
      <c r="A80" t="s">
        <v>78</v>
      </c>
      <c r="B80" s="8"/>
      <c r="C80" s="8"/>
      <c r="D80" s="8"/>
      <c r="E80" s="8"/>
    </row>
    <row r="81" spans="1:5" x14ac:dyDescent="0.3">
      <c r="A81" t="s">
        <v>79</v>
      </c>
      <c r="B81" s="8"/>
      <c r="C81" s="8"/>
      <c r="D81" s="8"/>
      <c r="E81" s="8"/>
    </row>
    <row r="82" spans="1:5" x14ac:dyDescent="0.3">
      <c r="A82" s="3"/>
      <c r="B82" s="8"/>
      <c r="C82" s="8"/>
      <c r="D82" s="8"/>
      <c r="E82" s="8"/>
    </row>
    <row r="83" spans="1:5" x14ac:dyDescent="0.3">
      <c r="A83" t="s">
        <v>69</v>
      </c>
      <c r="B83" s="1"/>
      <c r="C83" s="1"/>
      <c r="D83" s="1"/>
      <c r="E83" s="1"/>
    </row>
    <row r="84" spans="1:5" x14ac:dyDescent="0.3">
      <c r="A84" t="s">
        <v>73</v>
      </c>
      <c r="B84" s="1"/>
      <c r="C84" s="1"/>
      <c r="D84" s="1"/>
      <c r="E84" s="1"/>
    </row>
    <row r="85" spans="1:5" x14ac:dyDescent="0.3">
      <c r="A85" t="s">
        <v>70</v>
      </c>
      <c r="B85" s="1"/>
      <c r="C85" s="1"/>
      <c r="D85" s="1"/>
      <c r="E85" s="1"/>
    </row>
    <row r="86" spans="1:5" x14ac:dyDescent="0.3">
      <c r="A86" t="s">
        <v>71</v>
      </c>
      <c r="B86" s="2"/>
      <c r="C86" s="2"/>
      <c r="D86" s="2"/>
      <c r="E86" s="2"/>
    </row>
    <row r="87" spans="1:5" x14ac:dyDescent="0.3">
      <c r="A87" t="s">
        <v>72</v>
      </c>
      <c r="B87" s="2"/>
      <c r="C87" s="2"/>
      <c r="D87" s="2"/>
      <c r="E87" s="2"/>
    </row>
    <row r="88" spans="1:5" x14ac:dyDescent="0.3">
      <c r="B88" s="1"/>
      <c r="C88" s="1"/>
      <c r="D88" s="1"/>
      <c r="E88" s="1"/>
    </row>
    <row r="89" spans="1:5" x14ac:dyDescent="0.3">
      <c r="A89" t="s">
        <v>74</v>
      </c>
      <c r="B89" s="1"/>
      <c r="C89" s="1"/>
      <c r="D89" s="1"/>
      <c r="E89" s="1"/>
    </row>
    <row r="90" spans="1:5" x14ac:dyDescent="0.3">
      <c r="A90" t="s">
        <v>75</v>
      </c>
      <c r="B90" s="1"/>
      <c r="C90" s="1"/>
      <c r="D90" s="1"/>
      <c r="E90" s="1"/>
    </row>
    <row r="91" spans="1:5" x14ac:dyDescent="0.3">
      <c r="A91" t="s">
        <v>76</v>
      </c>
      <c r="B91" s="1"/>
      <c r="C91" s="1"/>
      <c r="D91" s="1"/>
      <c r="E91" s="1"/>
    </row>
    <row r="92" spans="1:5" x14ac:dyDescent="0.3">
      <c r="A92" t="s">
        <v>77</v>
      </c>
      <c r="B92" s="1"/>
      <c r="C92" s="1"/>
      <c r="D92" s="1"/>
      <c r="E92" s="1"/>
    </row>
    <row r="93" spans="1:5" x14ac:dyDescent="0.3">
      <c r="B93" s="1"/>
      <c r="C93" s="1"/>
      <c r="D93" s="1"/>
      <c r="E93" s="1"/>
    </row>
    <row r="94" spans="1:5" x14ac:dyDescent="0.3">
      <c r="B94" s="1"/>
      <c r="C94" s="1"/>
      <c r="D94" s="1"/>
      <c r="E94" s="1"/>
    </row>
    <row r="95" spans="1:5" x14ac:dyDescent="0.3">
      <c r="B95" s="1"/>
      <c r="C95" s="1"/>
      <c r="D95" s="1"/>
      <c r="E95" s="1"/>
    </row>
    <row r="96" spans="1:5" x14ac:dyDescent="0.3">
      <c r="B96" s="1"/>
      <c r="C96" s="1"/>
      <c r="D96" s="1"/>
      <c r="E96" s="1"/>
    </row>
    <row r="97" spans="2:5" x14ac:dyDescent="0.3">
      <c r="B97" s="1"/>
      <c r="C97" s="1"/>
      <c r="D97" s="1"/>
      <c r="E97" s="1"/>
    </row>
    <row r="98" spans="2:5" x14ac:dyDescent="0.3">
      <c r="B98" s="1"/>
      <c r="C98" s="1"/>
      <c r="D98" s="1"/>
      <c r="E98" s="1"/>
    </row>
    <row r="99" spans="2:5" x14ac:dyDescent="0.3">
      <c r="B99" s="1"/>
      <c r="C99" s="1"/>
      <c r="D99" s="1"/>
      <c r="E99" s="1"/>
    </row>
    <row r="100" spans="2:5" x14ac:dyDescent="0.3">
      <c r="B100" s="1"/>
      <c r="C100" s="1"/>
      <c r="D100" s="1"/>
      <c r="E100" s="1"/>
    </row>
    <row r="101" spans="2:5" x14ac:dyDescent="0.3">
      <c r="B101" s="1"/>
      <c r="C101" s="1"/>
      <c r="D101" s="1"/>
      <c r="E101" s="1"/>
    </row>
    <row r="102" spans="2:5" x14ac:dyDescent="0.3">
      <c r="B102" s="1"/>
      <c r="C102" s="1"/>
      <c r="D102" s="1"/>
      <c r="E102" s="1"/>
    </row>
    <row r="103" spans="2:5" x14ac:dyDescent="0.3">
      <c r="B103" s="1"/>
      <c r="C103" s="1"/>
      <c r="D103" s="1"/>
      <c r="E103" s="1"/>
    </row>
    <row r="104" spans="2:5" x14ac:dyDescent="0.3">
      <c r="B104" s="1"/>
      <c r="C104" s="1"/>
      <c r="D104" s="1"/>
      <c r="E104" s="1"/>
    </row>
    <row r="105" spans="2:5" x14ac:dyDescent="0.3">
      <c r="B105" s="1"/>
      <c r="C105" s="1"/>
      <c r="D105" s="1"/>
      <c r="E105" s="1"/>
    </row>
    <row r="106" spans="2:5" x14ac:dyDescent="0.3">
      <c r="B106" s="1"/>
      <c r="C106" s="1"/>
      <c r="D106" s="1"/>
      <c r="E106" s="1"/>
    </row>
    <row r="107" spans="2:5" x14ac:dyDescent="0.3">
      <c r="B107" s="1"/>
      <c r="C107" s="1"/>
      <c r="D107" s="1"/>
      <c r="E107" s="1"/>
    </row>
    <row r="108" spans="2:5" x14ac:dyDescent="0.3">
      <c r="B108" s="1"/>
      <c r="C108" s="1"/>
      <c r="D108" s="1"/>
      <c r="E108" s="1"/>
    </row>
    <row r="109" spans="2:5" x14ac:dyDescent="0.3">
      <c r="B109" s="1"/>
      <c r="C109" s="1"/>
      <c r="D109" s="1"/>
      <c r="E109" s="1"/>
    </row>
    <row r="110" spans="2:5" x14ac:dyDescent="0.3">
      <c r="B110" s="1"/>
      <c r="C110" s="1"/>
      <c r="D110" s="1"/>
      <c r="E110" s="1"/>
    </row>
    <row r="111" spans="2:5" x14ac:dyDescent="0.3">
      <c r="B111" s="1"/>
      <c r="C111" s="1"/>
      <c r="D111" s="1"/>
      <c r="E111" s="1"/>
    </row>
    <row r="112" spans="2:5" x14ac:dyDescent="0.3">
      <c r="B112" s="1"/>
      <c r="C112" s="1"/>
      <c r="D112" s="1"/>
      <c r="E112" s="1"/>
    </row>
    <row r="113" spans="2:5" x14ac:dyDescent="0.3">
      <c r="B113" s="1"/>
      <c r="C113" s="1"/>
      <c r="D113" s="1"/>
      <c r="E113" s="1"/>
    </row>
    <row r="114" spans="2:5" x14ac:dyDescent="0.3">
      <c r="B114" s="1"/>
      <c r="C114" s="1"/>
      <c r="D114" s="1"/>
      <c r="E114" s="1"/>
    </row>
    <row r="115" spans="2:5" x14ac:dyDescent="0.3">
      <c r="B115" s="1"/>
      <c r="C115" s="1"/>
      <c r="D115" s="1"/>
      <c r="E115" s="1"/>
    </row>
    <row r="116" spans="2:5" x14ac:dyDescent="0.3">
      <c r="B116" s="1"/>
      <c r="C116" s="1"/>
      <c r="D116" s="1"/>
      <c r="E116" s="1"/>
    </row>
    <row r="117" spans="2:5" x14ac:dyDescent="0.3">
      <c r="B117" s="1"/>
      <c r="C117" s="1"/>
      <c r="D117" s="1"/>
      <c r="E117" s="1"/>
    </row>
    <row r="118" spans="2:5" x14ac:dyDescent="0.3">
      <c r="B118" s="1"/>
      <c r="C118" s="1"/>
      <c r="D118" s="1"/>
      <c r="E118" s="1"/>
    </row>
    <row r="119" spans="2:5" x14ac:dyDescent="0.3">
      <c r="B119" s="1"/>
      <c r="C119" s="1"/>
      <c r="D119" s="1"/>
      <c r="E119" s="1"/>
    </row>
    <row r="120" spans="2:5" x14ac:dyDescent="0.3">
      <c r="B120" s="1"/>
      <c r="C120" s="1"/>
      <c r="D120" s="1"/>
      <c r="E120" s="1"/>
    </row>
    <row r="121" spans="2:5" x14ac:dyDescent="0.3">
      <c r="B121" s="1"/>
      <c r="C121" s="1"/>
      <c r="D121" s="1"/>
      <c r="E121" s="1"/>
    </row>
    <row r="122" spans="2:5" x14ac:dyDescent="0.3">
      <c r="B122" s="1"/>
      <c r="C122" s="1"/>
      <c r="D122" s="1"/>
      <c r="E122" s="1"/>
    </row>
    <row r="123" spans="2:5" x14ac:dyDescent="0.3">
      <c r="B123" s="1"/>
      <c r="C123" s="1"/>
      <c r="D123" s="1"/>
      <c r="E123" s="1"/>
    </row>
    <row r="124" spans="2:5" x14ac:dyDescent="0.3">
      <c r="B124" s="1"/>
      <c r="C124" s="1"/>
      <c r="D124" s="1"/>
      <c r="E124" s="1"/>
    </row>
    <row r="125" spans="2:5" x14ac:dyDescent="0.3">
      <c r="B125" s="1"/>
      <c r="C125" s="1"/>
      <c r="D125" s="1"/>
      <c r="E125" s="1"/>
    </row>
    <row r="126" spans="2:5" x14ac:dyDescent="0.3">
      <c r="B126" s="1"/>
      <c r="C126" s="1"/>
      <c r="D126" s="1"/>
      <c r="E126" s="1"/>
    </row>
    <row r="127" spans="2:5" x14ac:dyDescent="0.3">
      <c r="B127" s="1"/>
      <c r="C127" s="1"/>
      <c r="D127" s="1"/>
      <c r="E127" s="1"/>
    </row>
    <row r="128" spans="2:5" x14ac:dyDescent="0.3">
      <c r="B128" s="1"/>
      <c r="C128" s="1"/>
      <c r="D128" s="1"/>
      <c r="E128" s="1"/>
    </row>
    <row r="129" spans="2:5" x14ac:dyDescent="0.3">
      <c r="B129" s="1"/>
      <c r="C129" s="1"/>
      <c r="D129" s="1"/>
      <c r="E129" s="1"/>
    </row>
    <row r="130" spans="2:5" x14ac:dyDescent="0.3">
      <c r="B130" s="1"/>
      <c r="C130" s="1"/>
      <c r="D130" s="1"/>
      <c r="E130" s="1"/>
    </row>
    <row r="131" spans="2:5" x14ac:dyDescent="0.3">
      <c r="E131" s="1"/>
    </row>
  </sheetData>
  <mergeCells count="2">
    <mergeCell ref="A1:E1"/>
    <mergeCell ref="A48:E48"/>
  </mergeCells>
  <printOptions gridLines="1"/>
  <pageMargins left="0.11811023622047245" right="0.11811023622047245" top="0.19685039370078741" bottom="0.35433070866141736" header="0" footer="0"/>
  <pageSetup fitToHeight="0" orientation="portrait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Rhonda Lund</dc:creator>
  <cp:lastModifiedBy>Hanna United</cp:lastModifiedBy>
  <cp:lastPrinted>2026-09-18T19:37:02Z</cp:lastPrinted>
  <dcterms:created xsi:type="dcterms:W3CDTF">2025-02-04T05:35:27Z</dcterms:created>
  <dcterms:modified xsi:type="dcterms:W3CDTF">2026-09-18T19:38:01Z</dcterms:modified>
</cp:coreProperties>
</file>