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cialController\nspeidiocese.ca\Finance Data - Documents\Parochial Returns\2025\"/>
    </mc:Choice>
  </mc:AlternateContent>
  <bookViews>
    <workbookView xWindow="0" yWindow="0" windowWidth="28800" windowHeight="12180"/>
  </bookViews>
  <sheets>
    <sheet name="Cover" sheetId="5" r:id="rId1"/>
    <sheet name="Signatures" sheetId="7" r:id="rId2"/>
    <sheet name="Schedule 6-A" sheetId="1" r:id="rId3"/>
    <sheet name="Schedule 6-L (optional)" sheetId="2" r:id="rId4"/>
    <sheet name="Schedule 6-R" sheetId="3" r:id="rId5"/>
    <sheet name="Schedule 6-E" sheetId="4" r:id="rId6"/>
    <sheet name="Schedule 6-M" sheetId="6" r:id="rId7"/>
  </sheets>
  <definedNames>
    <definedName name="_xlnm.Print_Area" localSheetId="0">Cover!$A$1:$G$50</definedName>
    <definedName name="_xlnm.Print_Area" localSheetId="2">'Schedule 6-A'!$A$1:$J$28</definedName>
    <definedName name="_xlnm.Print_Area" localSheetId="5">'Schedule 6-E'!$A$5:$K$102</definedName>
    <definedName name="_xlnm.Print_Area" localSheetId="3">'Schedule 6-L (optional)'!$A$1:$K$22</definedName>
    <definedName name="_xlnm.Print_Area" localSheetId="6">'Schedule 6-M'!$A$1:$M$33</definedName>
    <definedName name="_xlnm.Print_Area" localSheetId="4">'Schedule 6-R'!$A$1:$L$64</definedName>
    <definedName name="_xlnm.Print_Area" localSheetId="1">Signatures!$A$1:$G$17</definedName>
    <definedName name="_xlnm.Print_Titles" localSheetId="5">'Schedule 6-E'!$1:$4</definedName>
    <definedName name="_xlnm.Print_Titles" localSheetId="4">'Schedule 6-R'!$1:$4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5" l="1"/>
  <c r="K85" i="4"/>
  <c r="K84" i="4"/>
  <c r="K79" i="4"/>
  <c r="K78" i="4"/>
  <c r="K77" i="4"/>
  <c r="K76" i="4"/>
  <c r="K75" i="4"/>
  <c r="K74" i="4"/>
  <c r="K73" i="4"/>
  <c r="K65" i="4"/>
  <c r="K64" i="4"/>
  <c r="K63" i="4"/>
  <c r="K62" i="4"/>
  <c r="K61" i="4"/>
  <c r="K58" i="4"/>
  <c r="K50" i="4"/>
  <c r="K48" i="4"/>
  <c r="K44" i="4"/>
  <c r="K41" i="4"/>
  <c r="K40" i="4"/>
  <c r="K39" i="4"/>
  <c r="K38" i="4"/>
  <c r="K34" i="4"/>
  <c r="K33" i="4"/>
  <c r="K32" i="4"/>
  <c r="K31" i="4"/>
  <c r="K27" i="4"/>
  <c r="K26" i="4"/>
  <c r="K25" i="4"/>
  <c r="K24" i="4"/>
  <c r="K23" i="4"/>
  <c r="K22" i="4"/>
  <c r="K21" i="4"/>
  <c r="K18" i="4"/>
  <c r="K17" i="4"/>
  <c r="K16" i="4"/>
  <c r="K15" i="4"/>
  <c r="K13" i="4"/>
  <c r="K11" i="4"/>
  <c r="F41" i="5" l="1"/>
  <c r="K7" i="4"/>
  <c r="K96" i="4" s="1"/>
  <c r="K99" i="4" s="1"/>
  <c r="K5" i="4"/>
  <c r="A14" i="5"/>
  <c r="F30" i="5" l="1"/>
  <c r="F31" i="5"/>
  <c r="G19" i="5" l="1"/>
  <c r="F39" i="5" l="1"/>
  <c r="F36" i="5"/>
  <c r="I64" i="3" l="1"/>
  <c r="I54" i="3"/>
  <c r="I52" i="3"/>
  <c r="I45" i="3"/>
  <c r="I39" i="3"/>
  <c r="I35" i="3"/>
  <c r="I31" i="3"/>
  <c r="I27" i="3"/>
  <c r="I23" i="3"/>
  <c r="I17" i="3"/>
  <c r="I13" i="3"/>
  <c r="L19" i="3" l="1"/>
  <c r="J21" i="1"/>
  <c r="I21" i="1"/>
  <c r="H21" i="1"/>
  <c r="G21" i="1"/>
  <c r="F21" i="1"/>
  <c r="E21" i="1"/>
  <c r="D21" i="1"/>
  <c r="C21" i="1"/>
  <c r="J28" i="4" l="1"/>
  <c r="I28" i="4"/>
  <c r="H28" i="4"/>
  <c r="G28" i="4"/>
  <c r="F28" i="4"/>
  <c r="E28" i="4"/>
  <c r="D28" i="4"/>
  <c r="K52" i="3" l="1"/>
  <c r="J52" i="3"/>
  <c r="H52" i="3"/>
  <c r="G52" i="3"/>
  <c r="F52" i="3"/>
  <c r="E52" i="3"/>
  <c r="D52" i="3"/>
  <c r="L51" i="3"/>
  <c r="J86" i="4" l="1"/>
  <c r="I86" i="4"/>
  <c r="H86" i="4"/>
  <c r="G86" i="4"/>
  <c r="F86" i="4"/>
  <c r="E86" i="4"/>
  <c r="D86" i="4"/>
  <c r="K86" i="4"/>
  <c r="D19" i="4" l="1"/>
  <c r="L63" i="3"/>
  <c r="L62" i="3"/>
  <c r="L60" i="3"/>
  <c r="F29" i="5" s="1"/>
  <c r="J35" i="4"/>
  <c r="I35" i="4"/>
  <c r="H35" i="4"/>
  <c r="G35" i="4"/>
  <c r="F35" i="4"/>
  <c r="E35" i="4"/>
  <c r="D35" i="4"/>
  <c r="J28" i="1"/>
  <c r="F38" i="5" s="1"/>
  <c r="J26" i="1"/>
  <c r="F37" i="5" s="1"/>
  <c r="L49" i="3"/>
  <c r="I73" i="4"/>
  <c r="I80" i="4" s="1"/>
  <c r="I82" i="4" s="1"/>
  <c r="I88" i="4" s="1"/>
  <c r="D73" i="4"/>
  <c r="D80" i="4" s="1"/>
  <c r="M16" i="6"/>
  <c r="J73" i="4" s="1"/>
  <c r="J80" i="4" s="1"/>
  <c r="J82" i="4" s="1"/>
  <c r="J88" i="4" s="1"/>
  <c r="L16" i="6"/>
  <c r="L64" i="3" l="1"/>
  <c r="K35" i="4"/>
  <c r="F33" i="5" s="1"/>
  <c r="J16" i="6"/>
  <c r="G73" i="4" s="1"/>
  <c r="G80" i="4" s="1"/>
  <c r="G82" i="4" s="1"/>
  <c r="G88" i="4" s="1"/>
  <c r="I16" i="6"/>
  <c r="F73" i="4" s="1"/>
  <c r="F80" i="4" s="1"/>
  <c r="K16" i="6"/>
  <c r="H73" i="4" s="1"/>
  <c r="H80" i="4" s="1"/>
  <c r="H82" i="4" s="1"/>
  <c r="H88" i="4" s="1"/>
  <c r="H16" i="6"/>
  <c r="E73" i="4" s="1"/>
  <c r="E80" i="4" s="1"/>
  <c r="G16" i="6"/>
  <c r="J15" i="1" l="1"/>
  <c r="I17" i="1"/>
  <c r="H17" i="1"/>
  <c r="G17" i="1"/>
  <c r="F17" i="1"/>
  <c r="E17" i="1"/>
  <c r="D17" i="1"/>
  <c r="C17" i="1"/>
  <c r="H12" i="1"/>
  <c r="G12" i="1"/>
  <c r="F12" i="1"/>
  <c r="H7" i="1"/>
  <c r="G7" i="1"/>
  <c r="F7" i="1"/>
  <c r="L8" i="3"/>
  <c r="L7" i="3"/>
  <c r="L41" i="3" l="1"/>
  <c r="J64" i="3"/>
  <c r="J45" i="3"/>
  <c r="J39" i="3"/>
  <c r="J35" i="3"/>
  <c r="J31" i="3"/>
  <c r="J27" i="3"/>
  <c r="J23" i="3"/>
  <c r="J17" i="3"/>
  <c r="J13" i="3"/>
  <c r="I19" i="2"/>
  <c r="I15" i="2"/>
  <c r="I11" i="2"/>
  <c r="I7" i="2"/>
  <c r="G7" i="2"/>
  <c r="H7" i="2"/>
  <c r="G11" i="2"/>
  <c r="H11" i="2"/>
  <c r="G15" i="2"/>
  <c r="H15" i="2"/>
  <c r="H21" i="2" s="1"/>
  <c r="G19" i="2"/>
  <c r="G21" i="2" s="1"/>
  <c r="H19" i="2"/>
  <c r="F13" i="3"/>
  <c r="G13" i="3"/>
  <c r="H13" i="3"/>
  <c r="F17" i="3"/>
  <c r="G17" i="3"/>
  <c r="H17" i="3"/>
  <c r="F23" i="3"/>
  <c r="G23" i="3"/>
  <c r="H23" i="3"/>
  <c r="F27" i="3"/>
  <c r="G27" i="3"/>
  <c r="H27" i="3"/>
  <c r="F31" i="3"/>
  <c r="G31" i="3"/>
  <c r="H31" i="3"/>
  <c r="F35" i="3"/>
  <c r="G35" i="3"/>
  <c r="H35" i="3"/>
  <c r="F39" i="3"/>
  <c r="G39" i="3"/>
  <c r="H39" i="3"/>
  <c r="F45" i="3"/>
  <c r="G45" i="3"/>
  <c r="H45" i="3"/>
  <c r="H54" i="3" s="1"/>
  <c r="F64" i="3"/>
  <c r="G64" i="3"/>
  <c r="H64" i="3"/>
  <c r="F54" i="3" l="1"/>
  <c r="J54" i="3"/>
  <c r="G54" i="3"/>
  <c r="I21" i="2"/>
  <c r="F26" i="5"/>
  <c r="K70" i="4" l="1"/>
  <c r="F42" i="5"/>
  <c r="K57" i="4"/>
  <c r="K56" i="4"/>
  <c r="K55" i="4"/>
  <c r="K54" i="4"/>
  <c r="I68" i="4"/>
  <c r="J66" i="4"/>
  <c r="H66" i="4"/>
  <c r="G66" i="4"/>
  <c r="F66" i="4"/>
  <c r="E66" i="4"/>
  <c r="D66" i="4"/>
  <c r="J42" i="4"/>
  <c r="I42" i="4"/>
  <c r="H42" i="4"/>
  <c r="G42" i="4"/>
  <c r="F42" i="4"/>
  <c r="E42" i="4"/>
  <c r="D42" i="4"/>
  <c r="K28" i="4"/>
  <c r="F34" i="5" s="1"/>
  <c r="K64" i="3"/>
  <c r="E64" i="3"/>
  <c r="D64" i="3"/>
  <c r="G22" i="5"/>
  <c r="F32" i="5"/>
  <c r="J58" i="4"/>
  <c r="H58" i="4"/>
  <c r="G58" i="4"/>
  <c r="F58" i="4"/>
  <c r="E58" i="4"/>
  <c r="E68" i="4" s="1"/>
  <c r="E82" i="4" s="1"/>
  <c r="E88" i="4" s="1"/>
  <c r="D58" i="4"/>
  <c r="K53" i="4"/>
  <c r="J19" i="4"/>
  <c r="H19" i="4"/>
  <c r="G19" i="4"/>
  <c r="F19" i="4"/>
  <c r="E19" i="4"/>
  <c r="J9" i="4"/>
  <c r="H9" i="4"/>
  <c r="G9" i="4"/>
  <c r="F9" i="4"/>
  <c r="E9" i="4"/>
  <c r="D9" i="4"/>
  <c r="K8" i="4"/>
  <c r="L11" i="3"/>
  <c r="L50" i="3"/>
  <c r="L48" i="3"/>
  <c r="L47" i="3"/>
  <c r="G20" i="5" s="1"/>
  <c r="K45" i="3"/>
  <c r="E45" i="3"/>
  <c r="D45" i="3"/>
  <c r="L44" i="3"/>
  <c r="L43" i="3"/>
  <c r="L45" i="3" s="1"/>
  <c r="K39" i="3"/>
  <c r="E39" i="3"/>
  <c r="D39" i="3"/>
  <c r="L38" i="3"/>
  <c r="L37" i="3"/>
  <c r="K35" i="3"/>
  <c r="E35" i="3"/>
  <c r="D35" i="3"/>
  <c r="L34" i="3"/>
  <c r="L33" i="3"/>
  <c r="K31" i="3"/>
  <c r="E31" i="3"/>
  <c r="D31" i="3"/>
  <c r="L30" i="3"/>
  <c r="L29" i="3"/>
  <c r="K27" i="3"/>
  <c r="E27" i="3"/>
  <c r="D27" i="3"/>
  <c r="L26" i="3"/>
  <c r="L25" i="3"/>
  <c r="K23" i="3"/>
  <c r="E23" i="3"/>
  <c r="D23" i="3"/>
  <c r="L22" i="3"/>
  <c r="L21" i="3"/>
  <c r="K17" i="3"/>
  <c r="E17" i="3"/>
  <c r="D17" i="3"/>
  <c r="L16" i="3"/>
  <c r="L15" i="3"/>
  <c r="K13" i="3"/>
  <c r="E13" i="3"/>
  <c r="E54" i="3" s="1"/>
  <c r="D13" i="3"/>
  <c r="L12" i="3"/>
  <c r="L10" i="3"/>
  <c r="F28" i="5" s="1"/>
  <c r="L9" i="3"/>
  <c r="L6" i="3"/>
  <c r="L5" i="3"/>
  <c r="J19" i="2"/>
  <c r="F19" i="2"/>
  <c r="E19" i="2"/>
  <c r="D19" i="2"/>
  <c r="K18" i="2"/>
  <c r="K17" i="2"/>
  <c r="J11" i="2"/>
  <c r="F11" i="2"/>
  <c r="E11" i="2"/>
  <c r="D11" i="2"/>
  <c r="K10" i="2"/>
  <c r="K9" i="2"/>
  <c r="J15" i="2"/>
  <c r="F15" i="2"/>
  <c r="E15" i="2"/>
  <c r="D15" i="2"/>
  <c r="K14" i="2"/>
  <c r="K13" i="2"/>
  <c r="J7" i="2"/>
  <c r="F7" i="2"/>
  <c r="E7" i="2"/>
  <c r="D7" i="2"/>
  <c r="K6" i="2"/>
  <c r="K5" i="2"/>
  <c r="J16" i="1"/>
  <c r="J17" i="1" s="1"/>
  <c r="J19" i="1"/>
  <c r="I12" i="1"/>
  <c r="E12" i="1"/>
  <c r="D12" i="1"/>
  <c r="C12" i="1"/>
  <c r="J9" i="1"/>
  <c r="J11" i="1"/>
  <c r="C7" i="1"/>
  <c r="D7" i="1"/>
  <c r="E7" i="1"/>
  <c r="I7" i="1"/>
  <c r="J6" i="1"/>
  <c r="J5" i="1"/>
  <c r="K91" i="4" l="1"/>
  <c r="K54" i="3"/>
  <c r="F27" i="5" s="1"/>
  <c r="D54" i="3"/>
  <c r="L52" i="3"/>
  <c r="F35" i="5"/>
  <c r="K80" i="4"/>
  <c r="L27" i="3"/>
  <c r="L35" i="3"/>
  <c r="L31" i="3"/>
  <c r="G21" i="5"/>
  <c r="L39" i="3"/>
  <c r="E21" i="2"/>
  <c r="D21" i="2"/>
  <c r="J21" i="2"/>
  <c r="F21" i="2"/>
  <c r="F68" i="4"/>
  <c r="F82" i="4" s="1"/>
  <c r="F88" i="4" s="1"/>
  <c r="D68" i="4"/>
  <c r="J68" i="4"/>
  <c r="G68" i="4"/>
  <c r="H68" i="4"/>
  <c r="K66" i="4"/>
  <c r="K42" i="4"/>
  <c r="K19" i="4"/>
  <c r="K9" i="4"/>
  <c r="L13" i="3"/>
  <c r="K11" i="2"/>
  <c r="L17" i="3"/>
  <c r="L23" i="3"/>
  <c r="K19" i="2"/>
  <c r="K7" i="2"/>
  <c r="K15" i="2"/>
  <c r="J12" i="1"/>
  <c r="J7" i="1"/>
  <c r="L54" i="3" l="1"/>
  <c r="K68" i="4"/>
  <c r="K21" i="2"/>
  <c r="K46" i="4"/>
  <c r="D46" i="4"/>
  <c r="D82" i="4" s="1"/>
  <c r="F46" i="4"/>
  <c r="G46" i="4"/>
  <c r="H46" i="4"/>
  <c r="I46" i="4"/>
  <c r="J46" i="4"/>
  <c r="E46" i="4"/>
  <c r="D88" i="4" l="1"/>
  <c r="J92" i="4"/>
  <c r="K93" i="4" s="1"/>
  <c r="G18" i="5"/>
  <c r="G24" i="5" s="1"/>
  <c r="K82" i="4"/>
  <c r="K88" i="4" s="1"/>
  <c r="K94" i="4" l="1"/>
  <c r="G43" i="5" l="1"/>
  <c r="G45" i="5" s="1"/>
  <c r="G47" i="5" s="1"/>
  <c r="G50" i="5" s="1"/>
</calcChain>
</file>

<file path=xl/sharedStrings.xml><?xml version="1.0" encoding="utf-8"?>
<sst xmlns="http://schemas.openxmlformats.org/spreadsheetml/2006/main" count="336" uniqueCount="206">
  <si>
    <t>Assets:</t>
  </si>
  <si>
    <t>Current account</t>
  </si>
  <si>
    <t>Parish</t>
  </si>
  <si>
    <t>Church or Fund A</t>
  </si>
  <si>
    <t>Church or Fund B</t>
  </si>
  <si>
    <t>Church or Fund C</t>
  </si>
  <si>
    <t>Church or Fund D</t>
  </si>
  <si>
    <t>Total</t>
  </si>
  <si>
    <t>Subtotal</t>
  </si>
  <si>
    <t>Amounts receivable</t>
  </si>
  <si>
    <t>Long-term investments</t>
  </si>
  <si>
    <t>Cemetery</t>
  </si>
  <si>
    <t>Land and buildings</t>
  </si>
  <si>
    <t>Other assets</t>
  </si>
  <si>
    <t>Total assets</t>
  </si>
  <si>
    <t>We, the undersigned, certify that the information contained in this return is complete and correct to the best of our knowledge and believe that it agrees with the financial and other statements accompanying this return, and further, we certify that these statements have been received and adopted at our Parish and/or Congregational Annual Meeting(s).  We also certify that the requirements of Sections 2 to 10 of Canon 37 (Parochial Finances) have been complied with and observed in this Parish, and that all statements have been properly audited as per Diocesan Policy 2.2.7 (copy herein provided).</t>
  </si>
  <si>
    <t>Date:</t>
  </si>
  <si>
    <t>Rector/Priest-in-Charge:</t>
  </si>
  <si>
    <t xml:space="preserve">Treasurer:  </t>
  </si>
  <si>
    <t xml:space="preserve">Sr. Warden:  </t>
  </si>
  <si>
    <t xml:space="preserve">Jr. Warden: </t>
  </si>
  <si>
    <t>(Print)</t>
  </si>
  <si>
    <t>(Sign)</t>
  </si>
  <si>
    <t>Deferred revenue</t>
  </si>
  <si>
    <t>Owing to related org.</t>
  </si>
  <si>
    <t>All other liabilities</t>
  </si>
  <si>
    <t>Total Liabilities</t>
  </si>
  <si>
    <t>Parish Church and Related Organizations - Statement of Financial Position</t>
  </si>
  <si>
    <t>Accounts payable</t>
  </si>
  <si>
    <t>All tax-receipted gifts</t>
  </si>
  <si>
    <t>Regular offerings</t>
  </si>
  <si>
    <t>Donations</t>
  </si>
  <si>
    <t>Specific appeals</t>
  </si>
  <si>
    <t xml:space="preserve">Other </t>
  </si>
  <si>
    <t>Gifts from other charities</t>
  </si>
  <si>
    <t>Federal government grants</t>
  </si>
  <si>
    <t>Provincial gov't grants</t>
  </si>
  <si>
    <t>Municipal gov't grants</t>
  </si>
  <si>
    <t>ACW</t>
  </si>
  <si>
    <t>Interest income</t>
  </si>
  <si>
    <t>Net proceeds from sale of assets</t>
  </si>
  <si>
    <t>Proceeds from sale of assets</t>
  </si>
  <si>
    <t>Rental income</t>
  </si>
  <si>
    <t>Special events</t>
  </si>
  <si>
    <t>Fundraising</t>
  </si>
  <si>
    <t>HST rebates *</t>
  </si>
  <si>
    <t>Insurance claims</t>
  </si>
  <si>
    <t>Other non-receipted</t>
  </si>
  <si>
    <t>Total other income</t>
  </si>
  <si>
    <t>Total revenue</t>
  </si>
  <si>
    <t>Additional information for diocese:</t>
  </si>
  <si>
    <t xml:space="preserve">* Only if you have a line item on your income statement for HST rebates </t>
  </si>
  <si>
    <t>Parish Church and Related Organizations - Statement of Operations - Revenue</t>
  </si>
  <si>
    <t>Parish Church and Related Organizations - Statement of Operations - Expenses</t>
  </si>
  <si>
    <t>Advertising &amp; promotion</t>
  </si>
  <si>
    <t>Clergy travel</t>
  </si>
  <si>
    <t>Other travel</t>
  </si>
  <si>
    <t>Interest and bank charges</t>
  </si>
  <si>
    <t>Licenses, dues</t>
  </si>
  <si>
    <t>Office supplies</t>
  </si>
  <si>
    <t>Postage</t>
  </si>
  <si>
    <t>Telephone</t>
  </si>
  <si>
    <t>Other</t>
  </si>
  <si>
    <t>Rectory costs</t>
  </si>
  <si>
    <t>Utilities</t>
  </si>
  <si>
    <t>Property taxes</t>
  </si>
  <si>
    <t>Insurance</t>
  </si>
  <si>
    <t>Maintenance</t>
  </si>
  <si>
    <t>Other properties</t>
  </si>
  <si>
    <t>Professional fees</t>
  </si>
  <si>
    <t>Stipendiary costs</t>
  </si>
  <si>
    <t>Salary</t>
  </si>
  <si>
    <t>EI &amp; CPP</t>
  </si>
  <si>
    <t>LTD insurance</t>
  </si>
  <si>
    <t>Pension</t>
  </si>
  <si>
    <t>Non-stipendiary costs</t>
  </si>
  <si>
    <t>Total compensation</t>
  </si>
  <si>
    <t>Amortization</t>
  </si>
  <si>
    <t>Missional activities</t>
  </si>
  <si>
    <t>Staff education</t>
  </si>
  <si>
    <t>Christian education</t>
  </si>
  <si>
    <t>Cost of fundraising</t>
  </si>
  <si>
    <t>Rental expenses</t>
  </si>
  <si>
    <t>Total other expenses</t>
  </si>
  <si>
    <t>Total rectory costs</t>
  </si>
  <si>
    <t>Total other property costs</t>
  </si>
  <si>
    <t>Total occupancy costs</t>
  </si>
  <si>
    <t>Total travel</t>
  </si>
  <si>
    <t>Total office expenses</t>
  </si>
  <si>
    <t>Other expenses</t>
  </si>
  <si>
    <t>Canon 16</t>
  </si>
  <si>
    <t>4(1)(h)</t>
  </si>
  <si>
    <t>4(1)(g)</t>
  </si>
  <si>
    <t>4(1)(i)</t>
  </si>
  <si>
    <t>4(1)(j)</t>
  </si>
  <si>
    <t>4(1)(f)</t>
  </si>
  <si>
    <t>Bequests placed in endowment funds</t>
  </si>
  <si>
    <t>All other bequests</t>
  </si>
  <si>
    <t>4(1)(d)</t>
  </si>
  <si>
    <t>4(1) e)</t>
  </si>
  <si>
    <t>Memorial donations approved by parish relations</t>
  </si>
  <si>
    <t>All other memorial donations</t>
  </si>
  <si>
    <t>4(2)</t>
  </si>
  <si>
    <t>The Diocese of Nova Scotia and Prince Edward Island</t>
  </si>
  <si>
    <t>Parochial Return Form</t>
  </si>
  <si>
    <t>The Parish of:</t>
  </si>
  <si>
    <r>
      <t>Parish Number:</t>
    </r>
    <r>
      <rPr>
        <b/>
        <shadow/>
        <sz val="12"/>
        <rFont val="Arial"/>
        <family val="2"/>
      </rPr>
      <t xml:space="preserve"> </t>
    </r>
  </si>
  <si>
    <t>Region Name:</t>
  </si>
  <si>
    <t>Region Number:</t>
  </si>
  <si>
    <t>Contact Person:</t>
  </si>
  <si>
    <t>Contact Email:</t>
  </si>
  <si>
    <t>Contact Phone:</t>
  </si>
  <si>
    <t>Total exemptions</t>
  </si>
  <si>
    <t>Repairs and maintenance</t>
  </si>
  <si>
    <t>Gross income</t>
  </si>
  <si>
    <t>Net parochial income</t>
  </si>
  <si>
    <t>(maximum $3,000)</t>
  </si>
  <si>
    <t>(maximum $1,000)</t>
  </si>
  <si>
    <t>Flow-through funds</t>
  </si>
  <si>
    <t>Total expenses (before allotment)</t>
  </si>
  <si>
    <t>Allotment</t>
  </si>
  <si>
    <t>Total expenditures</t>
  </si>
  <si>
    <t>T3010 Line</t>
  </si>
  <si>
    <t>Less: cost of assets sold</t>
  </si>
  <si>
    <t>Subtotal of fundraising</t>
  </si>
  <si>
    <t>Liabilities:</t>
  </si>
  <si>
    <t>Short-term investments</t>
  </si>
  <si>
    <t>- used exclusively for rental</t>
  </si>
  <si>
    <t>- used for church purposes</t>
  </si>
  <si>
    <t>Subtotal land and buildings</t>
  </si>
  <si>
    <t>The amounts below should populate automatically when you complete the schedules</t>
  </si>
  <si>
    <t>MISSIONAL ACTIVITY (MA) is INTENTIONAL EFFORT of a Parish/Church to address (in pursuit of) any of the 5 MARKS OF MISSION</t>
  </si>
  <si>
    <r>
      <rPr>
        <sz val="14"/>
        <color theme="1"/>
        <rFont val="Calibri"/>
        <family val="2"/>
        <scheme val="minor"/>
      </rPr>
      <t xml:space="preserve">The </t>
    </r>
    <r>
      <rPr>
        <b/>
        <sz val="14"/>
        <color theme="1"/>
        <rFont val="Calibri"/>
        <family val="2"/>
        <scheme val="minor"/>
      </rPr>
      <t xml:space="preserve">MA EXEMPTION </t>
    </r>
    <r>
      <rPr>
        <sz val="14"/>
        <color theme="1"/>
        <rFont val="Calibri"/>
        <family val="2"/>
        <scheme val="minor"/>
      </rPr>
      <t>is based on the</t>
    </r>
    <r>
      <rPr>
        <b/>
        <sz val="14"/>
        <color theme="1"/>
        <rFont val="Calibri"/>
        <family val="2"/>
        <scheme val="minor"/>
      </rPr>
      <t xml:space="preserve"> DIRECT and INCREMENTAL expenses </t>
    </r>
    <r>
      <rPr>
        <sz val="14"/>
        <color theme="1"/>
        <rFont val="Calibri"/>
        <family val="2"/>
        <scheme val="minor"/>
      </rPr>
      <t>incurred by the Parish/Church associated with those</t>
    </r>
    <r>
      <rPr>
        <b/>
        <sz val="14"/>
        <color theme="1"/>
        <rFont val="Calibri"/>
        <family val="2"/>
        <scheme val="minor"/>
      </rPr>
      <t xml:space="preserve"> INTENTIONAL EFFORTS</t>
    </r>
  </si>
  <si>
    <t>Cost</t>
  </si>
  <si>
    <t>Mark #</t>
  </si>
  <si>
    <t>Activity</t>
  </si>
  <si>
    <t>Incremental Expense Description</t>
  </si>
  <si>
    <t>Sub-Total Missional Activities</t>
  </si>
  <si>
    <t>Missional activities (from schedule 6-M)</t>
  </si>
  <si>
    <t>THE FIVE MARKS OF MISSION</t>
  </si>
  <si>
    <r>
      <t xml:space="preserve">Proclaiming the Good News of the Gospel </t>
    </r>
    <r>
      <rPr>
        <b/>
        <sz val="12"/>
        <color rgb="FF0070C0"/>
        <rFont val="Arial"/>
        <family val="2"/>
      </rPr>
      <t>(TELL)</t>
    </r>
  </si>
  <si>
    <r>
      <t xml:space="preserve">Responding to Human Need </t>
    </r>
    <r>
      <rPr>
        <b/>
        <sz val="12"/>
        <color rgb="FF0070C0"/>
        <rFont val="Arial"/>
        <family val="2"/>
      </rPr>
      <t>(TEND)</t>
    </r>
  </si>
  <si>
    <t>Examples:</t>
  </si>
  <si>
    <r>
      <t xml:space="preserve">Teach, Baptize and Nurturing new disciples </t>
    </r>
    <r>
      <rPr>
        <b/>
        <sz val="12"/>
        <color rgb="FF0070C0"/>
        <rFont val="Arial"/>
        <family val="2"/>
      </rPr>
      <t>(TEACH)</t>
    </r>
  </si>
  <si>
    <r>
      <t xml:space="preserve">Challenging Unjust Structures </t>
    </r>
    <r>
      <rPr>
        <b/>
        <sz val="12"/>
        <color rgb="FF0070C0"/>
        <rFont val="Arial"/>
        <family val="2"/>
      </rPr>
      <t>(TRANSFORM)</t>
    </r>
  </si>
  <si>
    <t xml:space="preserve">Community Event to Educate on Current Issues of Injustice (ex. use of pronouns related to LGBTQ Community); Participate in PRIDE celebrations, parade; Blanket Exercise, etc., to educate about Indigenous issues; Involvement in Youth Justice Diversion program; Support for John Howard, Elizabeth Frye Societies, Stepping Stone; Refugee sponsorship; Special events for Black History Month; Workshops on mental health awareness, human trafficking, etc.; KAIROS Canada; Ethical investing; Social enterprise projects  
</t>
  </si>
  <si>
    <r>
      <t xml:space="preserve">Safeguarding the Integrity of Creation </t>
    </r>
    <r>
      <rPr>
        <b/>
        <sz val="12"/>
        <color rgb="FF0070C0"/>
        <rFont val="Arial"/>
        <family val="2"/>
      </rPr>
      <t>(TREASURE)</t>
    </r>
  </si>
  <si>
    <t xml:space="preserve">Alpha Cousre; Dinner Church; Sewing Community Together; Small group studies on themes related to stress, grief, parenting, etc.; Couples enrichment weekends; Meditation and contemplative prayer groups; Cursillo retreats, reunions; Bible studies (ex. Animate, Living Faith, Living the Questions, etc); Workshops on labyrinths, art &amp; prayer, choir singing, etc.; Christian book clubs; Baptism &amp; Confirmation preparation (ex. Pilgrim); Messy Church multi-generational worship;  ‘I Intend’ discipleship/stewardship series; ‘Revive: Equipping Lay Leaders to be Spiritual Leaders’ program; Education For Ministry course; Godly Play; The Parenting Children and Parenting Teens courses.
</t>
  </si>
  <si>
    <t xml:space="preserve">Clothing Bank, Food Bank, Soup Kitchen; Paying for power/oil, food, prescriptions; Sponsoring kids for a summer camp; Free tax preparation; English-as-a-Second Language classes; Christmas hampers; Missions to Seafarers shoeboxes; Drives to appointments for elderly, people with disabilities; Cooking classes; Odd-job squad;   Community clean-up; Knitting pneumonia vests, Izzy dolls; PWRDF; Free hall rental for Brownies, Beavers, Guides, Scouts, Alanon, AA, NA, etc 
</t>
  </si>
  <si>
    <t xml:space="preserve">Tree Planting Session; Use of Compostable Utensils and Plates; Education on Greening your Home/Church, Living a Plastic-Free Life, Reducing Paper and Copies; Eco-Justice Fairs; Green cemetery; Community gardens; Ugly Food campaign; Alternative energy workshops .
</t>
  </si>
  <si>
    <t>Summer camps, Vacation Bible Schools; Summer Book Clubs, Community Worship &amp; BBQ;  Worship @ Campground, on the beach, in public park, Spirituality on Tap, pub gathering to discuss ethical/faith topics; Free hotdogs &amp; pop at soccer games, available as ‘chaplains’ to parents, coaches and kids. Seniors’ friendship group meets for breakfast &amp; share a devotional; Mental health support group, offers pastoral prayer for healing, hope; Free sewing classes with leaders introducing prayer; Workshops on planning funerals, wills, etc.; Diocesan Youth Conference and Encounter weekends; GriefShare, DivorceCare and Single &amp; Parenting series; Movie discussion nights; Ashes-to-Go (Ash Wednesday); Christmas Caroling in the town square; Prayer shawl ministry; Welcome baskets to new residents; Celebration cakes for people having their final cancer treatment; ‘Thank You’ cards and muffins to local businesses.</t>
  </si>
  <si>
    <t>Grants (other than government)</t>
  </si>
  <si>
    <t>Receipt of loan proceeds</t>
  </si>
  <si>
    <t>Redemption of investments</t>
  </si>
  <si>
    <t>Improvements capitalized in the current year</t>
  </si>
  <si>
    <t>Grants applied to improvements capitalized during the year</t>
  </si>
  <si>
    <t>Capital improvements on balance sheet</t>
  </si>
  <si>
    <t>Grants deducted from improvements on balance sheet</t>
  </si>
  <si>
    <t>Capital improvements in expenses</t>
  </si>
  <si>
    <t>Bequests placed in investment funds</t>
  </si>
  <si>
    <t>Rental property costs</t>
  </si>
  <si>
    <t>Total rental property costs</t>
  </si>
  <si>
    <t>4(1)(b)</t>
  </si>
  <si>
    <t>(100%)</t>
  </si>
  <si>
    <t>(26%)</t>
  </si>
  <si>
    <t>Income of a cemetery fund</t>
  </si>
  <si>
    <t>4(1)(c)</t>
  </si>
  <si>
    <t>Capital improvements **</t>
  </si>
  <si>
    <t>Clergy travel *</t>
  </si>
  <si>
    <t>** Only if you have a line item on your income statement for capital improvements</t>
  </si>
  <si>
    <t xml:space="preserve"> * The allowable exemption is the amount paid for clergy travel in excess of 5% of operating costs</t>
  </si>
  <si>
    <t>See Schedule 6-E</t>
  </si>
  <si>
    <t>Proceeds from sale of assets invested</t>
  </si>
  <si>
    <t>Cost of rental properties</t>
  </si>
  <si>
    <t>Total gifts to other qualified donees</t>
  </si>
  <si>
    <t>Gifts to other charities</t>
  </si>
  <si>
    <t>Transfers in from funds</t>
  </si>
  <si>
    <t>Transfers out from funds</t>
  </si>
  <si>
    <t>Hall</t>
  </si>
  <si>
    <t>Housing Allowance</t>
  </si>
  <si>
    <t>Non-receipted gifts</t>
  </si>
  <si>
    <t>HST Rebate - if reported as revenue on income statement</t>
  </si>
  <si>
    <t>(greater than $5,000)</t>
  </si>
  <si>
    <t>Hall #2</t>
  </si>
  <si>
    <t>Reimbursements (negative)</t>
  </si>
  <si>
    <t>Exemption</t>
  </si>
  <si>
    <t>Base</t>
  </si>
  <si>
    <t>Allotment factor</t>
  </si>
  <si>
    <t>Transfers between bank accounts reported in revenue</t>
  </si>
  <si>
    <t>Operating grants</t>
  </si>
  <si>
    <t>4(1)(e)</t>
  </si>
  <si>
    <t>Insurance proceeds received</t>
  </si>
  <si>
    <r>
      <t xml:space="preserve">Filing for the year ending </t>
    </r>
    <r>
      <rPr>
        <b/>
        <sz val="16"/>
        <color theme="1"/>
        <rFont val="Arial"/>
        <family val="2"/>
      </rPr>
      <t>December 31, 2025</t>
    </r>
  </si>
  <si>
    <t>Rectory costs/Housing allowance</t>
  </si>
  <si>
    <t>NEW</t>
  </si>
  <si>
    <t>Multipoint parishes may elect an exemption for clergy mileage equal to the lower of $1,000 or the actual clergy mileage for the year instead of the amount calculated pursuant to Canon 16.4(1)(h).</t>
  </si>
  <si>
    <t>If this is a multi-point parish,                                                              enter number of churches here --&gt;</t>
  </si>
  <si>
    <t>Allowable exemption (zero if negative) per Canon 16 4(1)(i)</t>
  </si>
  <si>
    <t>For multi-point parish only:</t>
  </si>
  <si>
    <t>Actual travel</t>
  </si>
  <si>
    <t>Maximum exemption</t>
  </si>
  <si>
    <t>Allowable exemption</t>
  </si>
  <si>
    <t>Optional clergy travel calculation for multi-point parishes</t>
  </si>
  <si>
    <t>2027 Allotment</t>
  </si>
  <si>
    <t>Total operating cost for parish and churches (excludes ACW, Cemetery)</t>
  </si>
  <si>
    <t>DEADLINE: March 31, 2026 (as per Canon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</si>
</sst>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29" x14ac:knownFonts="1">
    <font>
      <sz val="11"/>
      <color theme="1"/>
      <name val="Calibri"/>
      <family val="2"/>
      <scheme val="minor"/>
    </font>
    <font>
      <sz val="11"/>
      <color theme="1"/>
      <name val="Calibri"/>
      <family val="2"/>
      <scheme val="minor"/>
    </font>
    <font>
      <sz val="8"/>
      <name val="Arial"/>
      <family val="2"/>
    </font>
    <font>
      <sz val="10"/>
      <name val="Arial"/>
      <family val="2"/>
    </font>
    <font>
      <i/>
      <sz val="11"/>
      <color theme="1"/>
      <name val="Calibri"/>
      <family val="2"/>
      <scheme val="minor"/>
    </font>
    <font>
      <b/>
      <sz val="12"/>
      <name val="Arial"/>
      <family val="2"/>
    </font>
    <font>
      <sz val="12"/>
      <color theme="1"/>
      <name val="Arial"/>
      <family val="2"/>
    </font>
    <font>
      <b/>
      <shadow/>
      <sz val="12"/>
      <name val="Arial"/>
      <family val="2"/>
    </font>
    <font>
      <b/>
      <sz val="10"/>
      <name val="Arial"/>
      <family val="2"/>
    </font>
    <font>
      <b/>
      <sz val="16"/>
      <color theme="1"/>
      <name val="Arial"/>
      <family val="2"/>
    </font>
    <font>
      <i/>
      <shadow/>
      <sz val="12"/>
      <name val="Arial"/>
      <family val="2"/>
    </font>
    <font>
      <i/>
      <sz val="12"/>
      <color theme="1"/>
      <name val="Arial"/>
      <family val="2"/>
    </font>
    <font>
      <u/>
      <sz val="11"/>
      <color theme="10"/>
      <name val="Calibri"/>
      <family val="2"/>
      <scheme val="minor"/>
    </font>
    <font>
      <sz val="10"/>
      <color theme="1"/>
      <name val="Arial"/>
      <family val="2"/>
    </font>
    <font>
      <b/>
      <i/>
      <sz val="10"/>
      <name val="Arial"/>
      <family val="2"/>
    </font>
    <font>
      <sz val="10"/>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
      <b/>
      <sz val="12"/>
      <color theme="1"/>
      <name val="Arial"/>
      <family val="2"/>
    </font>
    <font>
      <sz val="11"/>
      <color theme="1"/>
      <name val="Arial"/>
      <family val="2"/>
    </font>
    <font>
      <b/>
      <sz val="12"/>
      <color rgb="FF0070C0"/>
      <name val="Arial"/>
      <family val="2"/>
    </font>
    <font>
      <sz val="9"/>
      <color theme="1"/>
      <name val="Arial"/>
      <family val="2"/>
    </font>
    <font>
      <sz val="12"/>
      <color rgb="FF0070C0"/>
      <name val="Arial"/>
      <family val="2"/>
    </font>
    <font>
      <sz val="11"/>
      <color rgb="FFFF0000"/>
      <name val="Calibri"/>
      <family val="2"/>
      <scheme val="minor"/>
    </font>
    <font>
      <sz val="11"/>
      <name val="Calibri"/>
      <family val="2"/>
      <scheme val="minor"/>
    </font>
    <font>
      <i/>
      <shadow/>
      <sz val="12"/>
      <color rgb="FFFF0000"/>
      <name val="Arial"/>
      <family val="2"/>
    </font>
    <font>
      <i/>
      <shadow/>
      <sz val="11"/>
      <name val="Arial"/>
      <family val="2"/>
    </font>
  </fonts>
  <fills count="6">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1"/>
        <bgColor indexed="64"/>
      </patternFill>
    </fill>
  </fills>
  <borders count="8">
    <border>
      <left/>
      <right/>
      <top/>
      <bottom/>
      <diagonal/>
    </border>
    <border>
      <left/>
      <right/>
      <top style="thin">
        <color indexed="64"/>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44" fontId="1" fillId="0" borderId="0" applyFont="0" applyFill="0" applyBorder="0" applyAlignment="0" applyProtection="0"/>
  </cellStyleXfs>
  <cellXfs count="15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top"/>
    </xf>
    <xf numFmtId="0" fontId="2" fillId="0" borderId="0" xfId="0" applyFont="1" applyAlignment="1">
      <alignment horizontal="center" vertical="top"/>
    </xf>
    <xf numFmtId="0" fontId="0" fillId="0" borderId="0" xfId="0" applyAlignment="1">
      <alignment vertical="top" wrapText="1"/>
    </xf>
    <xf numFmtId="0" fontId="2" fillId="0" borderId="0" xfId="0" applyFont="1" applyAlignment="1">
      <alignment horizontal="center" vertical="top" wrapText="1"/>
    </xf>
    <xf numFmtId="0" fontId="0" fillId="0" borderId="3" xfId="0" applyBorder="1"/>
    <xf numFmtId="0" fontId="0" fillId="0" borderId="0" xfId="0" applyBorder="1"/>
    <xf numFmtId="0" fontId="0" fillId="0" borderId="3" xfId="0" applyBorder="1" applyAlignment="1">
      <alignment horizontal="right"/>
    </xf>
    <xf numFmtId="164" fontId="0" fillId="0" borderId="0" xfId="1" applyNumberFormat="1" applyFont="1"/>
    <xf numFmtId="0" fontId="0" fillId="0" borderId="0" xfId="0" applyAlignment="1">
      <alignment horizontal="left"/>
    </xf>
    <xf numFmtId="0" fontId="0" fillId="0" borderId="0" xfId="0" applyAlignment="1">
      <alignment wrapText="1"/>
    </xf>
    <xf numFmtId="0" fontId="4" fillId="0" borderId="0" xfId="0" applyFont="1"/>
    <xf numFmtId="0" fontId="0" fillId="0" borderId="0" xfId="0" applyFill="1" applyBorder="1"/>
    <xf numFmtId="0" fontId="0" fillId="0" borderId="0" xfId="0" applyAlignment="1">
      <alignment horizontal="left" wrapText="1"/>
    </xf>
    <xf numFmtId="0" fontId="8" fillId="0" borderId="0" xfId="0" applyFont="1" applyAlignment="1">
      <alignment horizontal="center" vertical="top"/>
    </xf>
    <xf numFmtId="0" fontId="10" fillId="0" borderId="3" xfId="0" applyFont="1" applyBorder="1" applyProtection="1">
      <protection locked="0"/>
    </xf>
    <xf numFmtId="0" fontId="10" fillId="0" borderId="4" xfId="0" applyFont="1" applyBorder="1" applyProtection="1">
      <protection locked="0"/>
    </xf>
    <xf numFmtId="0" fontId="10" fillId="0" borderId="3" xfId="0" applyFont="1" applyBorder="1" applyAlignment="1" applyProtection="1">
      <alignment horizontal="left"/>
      <protection locked="0"/>
    </xf>
    <xf numFmtId="0" fontId="15" fillId="0" borderId="0" xfId="0" applyFont="1"/>
    <xf numFmtId="0" fontId="0" fillId="0" borderId="0" xfId="0" applyAlignment="1">
      <alignment horizontal="center"/>
    </xf>
    <xf numFmtId="0" fontId="3" fillId="0" borderId="0" xfId="0" applyFont="1"/>
    <xf numFmtId="0" fontId="14" fillId="0" borderId="0" xfId="0" applyFont="1" applyAlignment="1">
      <alignment horizontal="center" vertical="top"/>
    </xf>
    <xf numFmtId="0" fontId="0" fillId="0" borderId="0" xfId="0" applyBorder="1" applyAlignment="1">
      <alignment horizontal="right"/>
    </xf>
    <xf numFmtId="0" fontId="16" fillId="0" borderId="0" xfId="0" applyFont="1" applyAlignment="1">
      <alignment horizontal="center"/>
    </xf>
    <xf numFmtId="0" fontId="16" fillId="0" borderId="0" xfId="0" applyFont="1" applyAlignment="1">
      <alignment horizontal="center" wrapText="1"/>
    </xf>
    <xf numFmtId="0" fontId="16" fillId="0" borderId="0" xfId="0" applyFont="1"/>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horizontal="center" vertical="center" wrapText="1"/>
    </xf>
    <xf numFmtId="164" fontId="16" fillId="0" borderId="0" xfId="1" applyNumberFormat="1" applyFont="1"/>
    <xf numFmtId="164" fontId="0" fillId="2" borderId="0" xfId="1" applyNumberFormat="1" applyFont="1" applyFill="1"/>
    <xf numFmtId="0" fontId="0" fillId="0" borderId="0" xfId="0" quotePrefix="1"/>
    <xf numFmtId="0" fontId="14" fillId="0" borderId="0" xfId="0" applyFont="1" applyAlignment="1">
      <alignment horizontal="left"/>
    </xf>
    <xf numFmtId="0" fontId="10" fillId="0" borderId="4" xfId="0" applyFont="1" applyFill="1" applyBorder="1" applyProtection="1">
      <protection locked="0"/>
    </xf>
    <xf numFmtId="0" fontId="6" fillId="0" borderId="4" xfId="0" applyFont="1" applyFill="1" applyBorder="1"/>
    <xf numFmtId="0" fontId="11" fillId="0" borderId="3" xfId="0" applyFont="1" applyFill="1" applyBorder="1" applyProtection="1">
      <protection locked="0"/>
    </xf>
    <xf numFmtId="0" fontId="12" fillId="0" borderId="3" xfId="3" applyFill="1" applyBorder="1" applyProtection="1">
      <protection locked="0"/>
    </xf>
    <xf numFmtId="0" fontId="13" fillId="0" borderId="4" xfId="0" applyFont="1" applyFill="1" applyBorder="1" applyAlignment="1" applyProtection="1">
      <alignment horizontal="center"/>
      <protection locked="0"/>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17" fillId="0" borderId="0" xfId="0" applyFont="1" applyAlignment="1">
      <alignment horizontal="left" wrapText="1"/>
    </xf>
    <xf numFmtId="0" fontId="15" fillId="0" borderId="0" xfId="0" applyFont="1" applyAlignment="1">
      <alignment horizontal="left"/>
    </xf>
    <xf numFmtId="0" fontId="19" fillId="0" borderId="0" xfId="0" applyFont="1"/>
    <xf numFmtId="0" fontId="15" fillId="0" borderId="6" xfId="0" applyFont="1" applyFill="1" applyBorder="1"/>
    <xf numFmtId="0" fontId="15" fillId="0" borderId="6" xfId="0" applyFont="1" applyFill="1" applyBorder="1" applyAlignment="1">
      <alignment horizontal="left" wrapText="1"/>
    </xf>
    <xf numFmtId="0" fontId="15" fillId="0" borderId="6" xfId="0" applyFont="1" applyFill="1" applyBorder="1" applyAlignment="1">
      <alignment wrapText="1"/>
    </xf>
    <xf numFmtId="0" fontId="16" fillId="0" borderId="0" xfId="0" applyFont="1" applyAlignment="1">
      <alignment horizontal="center" vertical="center"/>
    </xf>
    <xf numFmtId="0" fontId="0" fillId="0" borderId="0" xfId="0" applyBorder="1" applyAlignment="1">
      <alignment vertical="center"/>
    </xf>
    <xf numFmtId="0" fontId="16" fillId="0" borderId="0" xfId="0" applyFont="1" applyAlignment="1">
      <alignment horizontal="left" vertical="center"/>
    </xf>
    <xf numFmtId="0" fontId="20" fillId="0" borderId="0" xfId="0" applyFont="1" applyAlignment="1">
      <alignment vertical="center"/>
    </xf>
    <xf numFmtId="0" fontId="21" fillId="0" borderId="0" xfId="0" applyFont="1"/>
    <xf numFmtId="0" fontId="20" fillId="0" borderId="0" xfId="0" applyFont="1" applyAlignment="1">
      <alignment horizontal="left" vertical="center"/>
    </xf>
    <xf numFmtId="0" fontId="21" fillId="0" borderId="0" xfId="0" applyFont="1" applyAlignment="1">
      <alignment horizontal="left"/>
    </xf>
    <xf numFmtId="0" fontId="20" fillId="0" borderId="0" xfId="0" applyFont="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left" vertical="top"/>
    </xf>
    <xf numFmtId="0" fontId="16" fillId="0" borderId="0" xfId="0" applyFont="1" applyAlignment="1">
      <alignment horizontal="center"/>
    </xf>
    <xf numFmtId="165" fontId="15" fillId="0" borderId="6" xfId="4" applyNumberFormat="1" applyFont="1" applyFill="1" applyBorder="1" applyAlignment="1">
      <alignment horizontal="left"/>
    </xf>
    <xf numFmtId="165" fontId="15" fillId="2" borderId="2" xfId="4" applyNumberFormat="1" applyFont="1" applyFill="1" applyBorder="1" applyAlignment="1">
      <alignment horizontal="left"/>
    </xf>
    <xf numFmtId="165" fontId="0" fillId="0" borderId="0" xfId="4" applyNumberFormat="1" applyFont="1"/>
    <xf numFmtId="165" fontId="16" fillId="0" borderId="0" xfId="4" applyNumberFormat="1" applyFont="1"/>
    <xf numFmtId="165" fontId="0" fillId="0" borderId="3" xfId="4" applyNumberFormat="1" applyFont="1" applyBorder="1"/>
    <xf numFmtId="165" fontId="16" fillId="2" borderId="3" xfId="4" applyNumberFormat="1" applyFont="1" applyFill="1" applyBorder="1"/>
    <xf numFmtId="165" fontId="16" fillId="2" borderId="0" xfId="4" applyNumberFormat="1" applyFont="1" applyFill="1"/>
    <xf numFmtId="165" fontId="0" fillId="2" borderId="4" xfId="4" applyNumberFormat="1" applyFont="1" applyFill="1" applyBorder="1"/>
    <xf numFmtId="165" fontId="16" fillId="2" borderId="4" xfId="4" applyNumberFormat="1" applyFont="1" applyFill="1" applyBorder="1"/>
    <xf numFmtId="165" fontId="0" fillId="0" borderId="0" xfId="4" applyNumberFormat="1" applyFont="1" applyBorder="1"/>
    <xf numFmtId="165" fontId="0" fillId="2" borderId="0" xfId="4" applyNumberFormat="1" applyFont="1" applyFill="1"/>
    <xf numFmtId="165" fontId="0" fillId="0" borderId="1" xfId="4" applyNumberFormat="1" applyFont="1" applyBorder="1"/>
    <xf numFmtId="165" fontId="16" fillId="0" borderId="1" xfId="4" applyNumberFormat="1" applyFont="1" applyBorder="1"/>
    <xf numFmtId="165" fontId="0" fillId="0" borderId="2" xfId="4" applyNumberFormat="1" applyFont="1" applyBorder="1"/>
    <xf numFmtId="165" fontId="16" fillId="2" borderId="2" xfId="4" applyNumberFormat="1" applyFont="1" applyFill="1" applyBorder="1"/>
    <xf numFmtId="165" fontId="0" fillId="2" borderId="2" xfId="4" applyNumberFormat="1" applyFont="1" applyFill="1" applyBorder="1"/>
    <xf numFmtId="165" fontId="0" fillId="0" borderId="5" xfId="4" applyNumberFormat="1" applyFont="1" applyBorder="1"/>
    <xf numFmtId="165" fontId="0" fillId="2" borderId="1" xfId="4" applyNumberFormat="1" applyFont="1" applyFill="1" applyBorder="1"/>
    <xf numFmtId="165" fontId="16" fillId="2" borderId="1" xfId="4" applyNumberFormat="1" applyFont="1" applyFill="1" applyBorder="1"/>
    <xf numFmtId="165" fontId="0" fillId="2" borderId="0" xfId="4" applyNumberFormat="1" applyFont="1" applyFill="1" applyBorder="1"/>
    <xf numFmtId="165" fontId="0" fillId="2" borderId="0" xfId="4" applyNumberFormat="1" applyFont="1" applyFill="1" applyAlignment="1">
      <alignment horizontal="left" wrapText="1"/>
    </xf>
    <xf numFmtId="0" fontId="0" fillId="0" borderId="0" xfId="0" applyBorder="1" applyAlignment="1">
      <alignment vertical="top"/>
    </xf>
    <xf numFmtId="165" fontId="0" fillId="2" borderId="0" xfId="4" applyNumberFormat="1" applyFont="1" applyFill="1" applyAlignment="1">
      <alignment vertical="top"/>
    </xf>
    <xf numFmtId="165" fontId="0" fillId="0" borderId="4" xfId="4" applyNumberFormat="1" applyFont="1" applyBorder="1"/>
    <xf numFmtId="165" fontId="0" fillId="2" borderId="0" xfId="4" quotePrefix="1" applyNumberFormat="1" applyFont="1" applyFill="1"/>
    <xf numFmtId="165" fontId="16" fillId="0" borderId="0" xfId="0" applyNumberFormat="1" applyFont="1"/>
    <xf numFmtId="9" fontId="0" fillId="0" borderId="0" xfId="0" applyNumberFormat="1"/>
    <xf numFmtId="9" fontId="1" fillId="2" borderId="0" xfId="2" applyFont="1" applyFill="1"/>
    <xf numFmtId="165" fontId="0" fillId="2" borderId="0" xfId="0" applyNumberFormat="1" applyFont="1" applyFill="1"/>
    <xf numFmtId="165" fontId="16" fillId="2" borderId="5" xfId="0" applyNumberFormat="1" applyFont="1" applyFill="1" applyBorder="1"/>
    <xf numFmtId="0" fontId="0" fillId="0" borderId="0" xfId="0" applyAlignment="1"/>
    <xf numFmtId="0" fontId="16" fillId="0" borderId="0" xfId="0" applyFont="1" applyAlignment="1">
      <alignment horizontal="center"/>
    </xf>
    <xf numFmtId="165" fontId="1" fillId="2" borderId="0" xfId="4" applyNumberFormat="1" applyFont="1" applyFill="1"/>
    <xf numFmtId="0" fontId="0" fillId="2" borderId="0" xfId="0" applyFont="1" applyFill="1"/>
    <xf numFmtId="0" fontId="16" fillId="0" borderId="0" xfId="0" applyFont="1" applyAlignment="1">
      <alignment horizontal="center"/>
    </xf>
    <xf numFmtId="0" fontId="16" fillId="0" borderId="0" xfId="0" applyFont="1" applyAlignment="1">
      <alignment horizontal="center"/>
    </xf>
    <xf numFmtId="0" fontId="16" fillId="0" borderId="0" xfId="0" applyFont="1" applyAlignment="1">
      <alignment horizontal="center"/>
    </xf>
    <xf numFmtId="0" fontId="0" fillId="0" borderId="0" xfId="0" applyFont="1"/>
    <xf numFmtId="0" fontId="16" fillId="0" borderId="0" xfId="0" applyFont="1" applyAlignment="1">
      <alignment horizontal="center"/>
    </xf>
    <xf numFmtId="0" fontId="0" fillId="2" borderId="0" xfId="0" applyFill="1"/>
    <xf numFmtId="166" fontId="0" fillId="2" borderId="0" xfId="2" applyNumberFormat="1" applyFont="1" applyFill="1" applyBorder="1"/>
    <xf numFmtId="0" fontId="0" fillId="2" borderId="1" xfId="0" applyFill="1" applyBorder="1"/>
    <xf numFmtId="0" fontId="16" fillId="2" borderId="0" xfId="0" applyFont="1" applyFill="1"/>
    <xf numFmtId="165" fontId="16" fillId="2" borderId="2" xfId="0" applyNumberFormat="1" applyFont="1" applyFill="1" applyBorder="1"/>
    <xf numFmtId="165" fontId="16" fillId="2" borderId="0" xfId="4" applyNumberFormat="1" applyFont="1" applyFill="1" applyBorder="1"/>
    <xf numFmtId="0" fontId="16" fillId="2" borderId="0" xfId="0" applyFont="1" applyFill="1" applyAlignment="1">
      <alignment horizontal="center" vertical="center" wrapText="1"/>
    </xf>
    <xf numFmtId="0" fontId="26" fillId="3" borderId="0" xfId="0" applyFont="1" applyFill="1" applyAlignment="1">
      <alignment horizontal="center" vertical="center" wrapText="1"/>
    </xf>
    <xf numFmtId="165" fontId="26" fillId="3" borderId="0" xfId="4" applyNumberFormat="1" applyFont="1" applyFill="1"/>
    <xf numFmtId="165" fontId="26" fillId="3" borderId="3" xfId="4" applyNumberFormat="1" applyFont="1" applyFill="1" applyBorder="1"/>
    <xf numFmtId="165" fontId="26" fillId="3" borderId="4" xfId="4" applyNumberFormat="1" applyFont="1" applyFill="1" applyBorder="1"/>
    <xf numFmtId="165" fontId="26" fillId="3" borderId="0" xfId="4" applyNumberFormat="1" applyFont="1" applyFill="1" applyBorder="1"/>
    <xf numFmtId="165" fontId="26" fillId="3" borderId="1" xfId="4" applyNumberFormat="1" applyFont="1" applyFill="1" applyBorder="1"/>
    <xf numFmtId="0" fontId="0" fillId="3" borderId="0" xfId="0" applyFill="1" applyAlignment="1">
      <alignment horizontal="center" vertical="center" wrapText="1"/>
    </xf>
    <xf numFmtId="164" fontId="0" fillId="3" borderId="0" xfId="1" applyNumberFormat="1" applyFont="1" applyFill="1"/>
    <xf numFmtId="165" fontId="0" fillId="3" borderId="0" xfId="4" applyNumberFormat="1" applyFont="1" applyFill="1"/>
    <xf numFmtId="165" fontId="0" fillId="3" borderId="4" xfId="4" applyNumberFormat="1" applyFont="1" applyFill="1" applyBorder="1"/>
    <xf numFmtId="165" fontId="0" fillId="3" borderId="3" xfId="4" applyNumberFormat="1" applyFont="1" applyFill="1" applyBorder="1"/>
    <xf numFmtId="165" fontId="16" fillId="3" borderId="4" xfId="4" applyNumberFormat="1" applyFont="1" applyFill="1" applyBorder="1"/>
    <xf numFmtId="165" fontId="0" fillId="3" borderId="2" xfId="4" applyNumberFormat="1" applyFont="1" applyFill="1" applyBorder="1"/>
    <xf numFmtId="165" fontId="0" fillId="3" borderId="5" xfId="4" applyNumberFormat="1" applyFont="1" applyFill="1" applyBorder="1"/>
    <xf numFmtId="164" fontId="16" fillId="2" borderId="0" xfId="1" applyNumberFormat="1" applyFont="1" applyFill="1"/>
    <xf numFmtId="164" fontId="1" fillId="2" borderId="0" xfId="1" applyNumberFormat="1" applyFont="1" applyFill="1"/>
    <xf numFmtId="0" fontId="0" fillId="0" borderId="0" xfId="0" applyFont="1" applyBorder="1" applyAlignment="1">
      <alignment vertical="top"/>
    </xf>
    <xf numFmtId="0" fontId="0" fillId="0" borderId="0" xfId="0" applyFont="1" applyAlignment="1">
      <alignment vertical="top"/>
    </xf>
    <xf numFmtId="0" fontId="25" fillId="0" borderId="0" xfId="0" applyFont="1" applyAlignment="1"/>
    <xf numFmtId="0" fontId="0" fillId="0" borderId="0" xfId="0" applyAlignment="1">
      <alignment horizontal="left"/>
    </xf>
    <xf numFmtId="0" fontId="16" fillId="0" borderId="0" xfId="0" applyFont="1" applyAlignment="1">
      <alignment horizontal="center"/>
    </xf>
    <xf numFmtId="0" fontId="27" fillId="4" borderId="3" xfId="0" applyFont="1" applyFill="1" applyBorder="1" applyAlignment="1" applyProtection="1">
      <alignment horizontal="center" vertical="center"/>
      <protection locked="0"/>
    </xf>
    <xf numFmtId="0" fontId="6" fillId="0" borderId="1" xfId="0" applyFont="1" applyFill="1" applyBorder="1" applyAlignment="1" applyProtection="1">
      <alignment horizontal="center"/>
      <protection locked="0"/>
    </xf>
    <xf numFmtId="165" fontId="26" fillId="5" borderId="0" xfId="4" applyNumberFormat="1" applyFont="1" applyFill="1"/>
    <xf numFmtId="165" fontId="16" fillId="2" borderId="1" xfId="0" applyNumberFormat="1" applyFont="1" applyFill="1" applyBorder="1"/>
    <xf numFmtId="0" fontId="6" fillId="0" borderId="7" xfId="0" applyFont="1" applyFill="1" applyBorder="1" applyAlignment="1" applyProtection="1">
      <alignment horizontal="center"/>
      <protection locked="0"/>
    </xf>
    <xf numFmtId="0" fontId="0" fillId="0" borderId="0" xfId="0" applyAlignment="1">
      <alignment horizontal="left"/>
    </xf>
    <xf numFmtId="0" fontId="0" fillId="0" borderId="0" xfId="0" applyAlignment="1">
      <alignment horizontal="left" wrapText="1"/>
    </xf>
    <xf numFmtId="0" fontId="6" fillId="0" borderId="4" xfId="0" applyFont="1" applyFill="1" applyBorder="1" applyAlignment="1">
      <alignment horizontal="center"/>
    </xf>
    <xf numFmtId="0" fontId="6" fillId="0" borderId="4" xfId="0" applyFont="1" applyFill="1" applyBorder="1" applyAlignment="1" applyProtection="1">
      <alignment horizontal="left"/>
      <protection locked="0"/>
    </xf>
    <xf numFmtId="0" fontId="13" fillId="0" borderId="4" xfId="0" applyFont="1" applyFill="1" applyBorder="1" applyAlignment="1" applyProtection="1">
      <alignment horizontal="left"/>
      <protection locked="0"/>
    </xf>
    <xf numFmtId="0" fontId="28" fillId="0" borderId="4" xfId="0" applyFont="1" applyBorder="1" applyAlignment="1" applyProtection="1">
      <alignment horizontal="right" wrapText="1"/>
      <protection locked="0"/>
    </xf>
    <xf numFmtId="0" fontId="0" fillId="0" borderId="0" xfId="0" applyFont="1" applyAlignment="1">
      <alignment horizontal="left" wrapText="1"/>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7" fillId="0" borderId="0" xfId="0" applyFont="1" applyAlignment="1">
      <alignment horizontal="center"/>
    </xf>
    <xf numFmtId="0" fontId="5" fillId="0" borderId="0" xfId="0" applyFont="1" applyAlignment="1">
      <alignment horizontal="center"/>
    </xf>
    <xf numFmtId="0" fontId="0" fillId="0" borderId="0" xfId="0" applyAlignment="1">
      <alignment horizontal="left" vertical="top" wrapText="1"/>
    </xf>
    <xf numFmtId="0" fontId="16" fillId="0" borderId="0" xfId="0" applyFont="1" applyAlignment="1">
      <alignment horizontal="center"/>
    </xf>
    <xf numFmtId="0" fontId="0" fillId="0" borderId="0" xfId="0" applyAlignment="1">
      <alignment horizontal="center"/>
    </xf>
    <xf numFmtId="0" fontId="15" fillId="0" borderId="6" xfId="0" applyFont="1" applyFill="1" applyBorder="1" applyAlignment="1">
      <alignment horizontal="left" wrapText="1"/>
    </xf>
    <xf numFmtId="0" fontId="17" fillId="0" borderId="0" xfId="0" applyFont="1" applyAlignment="1">
      <alignment horizontal="center" vertical="center" wrapText="1"/>
    </xf>
    <xf numFmtId="0" fontId="17" fillId="0" borderId="0" xfId="0" applyFont="1" applyAlignment="1">
      <alignment horizontal="center" wrapText="1"/>
    </xf>
    <xf numFmtId="0" fontId="23" fillId="0" borderId="0" xfId="0" applyFont="1" applyAlignment="1">
      <alignment horizontal="left" vertical="top" wrapText="1"/>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152400</xdr:rowOff>
    </xdr:from>
    <xdr:to>
      <xdr:col>0</xdr:col>
      <xdr:colOff>1009650</xdr:colOff>
      <xdr:row>3</xdr:row>
      <xdr:rowOff>95250</xdr:rowOff>
    </xdr:to>
    <xdr:pic>
      <xdr:nvPicPr>
        <xdr:cNvPr id="2" name="Picture 4" descr="diocrest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52400"/>
          <a:ext cx="542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466725</xdr:colOff>
      <xdr:row>0</xdr:row>
      <xdr:rowOff>152400</xdr:rowOff>
    </xdr:from>
    <xdr:to>
      <xdr:col>0</xdr:col>
      <xdr:colOff>1009650</xdr:colOff>
      <xdr:row>4</xdr:row>
      <xdr:rowOff>104775</xdr:rowOff>
    </xdr:to>
    <xdr:pic>
      <xdr:nvPicPr>
        <xdr:cNvPr id="2" name="Picture 4" descr="diocrest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52400"/>
          <a:ext cx="542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tabSelected="1" workbookViewId="0">
      <selection sqref="A1:G50"/>
    </sheetView>
  </sheetViews>
  <sheetFormatPr defaultRowHeight="15" x14ac:dyDescent="0.25"/>
  <cols>
    <col min="1" max="1" width="24.7109375" customWidth="1"/>
    <col min="3" max="3" width="5.5703125" customWidth="1"/>
    <col min="5" max="5" width="19.28515625" bestFit="1" customWidth="1"/>
    <col min="6" max="6" width="13.85546875" customWidth="1"/>
    <col min="7" max="7" width="14.28515625" customWidth="1"/>
  </cols>
  <sheetData>
    <row r="1" spans="1:7" ht="20.25" customHeight="1" x14ac:dyDescent="0.25">
      <c r="B1" s="142" t="s">
        <v>103</v>
      </c>
      <c r="C1" s="142"/>
      <c r="D1" s="142"/>
      <c r="E1" s="142"/>
      <c r="F1" s="142"/>
      <c r="G1" s="142"/>
    </row>
    <row r="2" spans="1:7" ht="20.25" customHeight="1" x14ac:dyDescent="0.25">
      <c r="B2" s="141" t="s">
        <v>104</v>
      </c>
      <c r="C2" s="141"/>
      <c r="D2" s="141"/>
      <c r="E2" s="141"/>
      <c r="F2" s="141"/>
      <c r="G2" s="141"/>
    </row>
    <row r="3" spans="1:7" ht="20.25" customHeight="1" x14ac:dyDescent="0.3">
      <c r="A3" s="16"/>
      <c r="B3" s="142" t="s">
        <v>192</v>
      </c>
      <c r="C3" s="142"/>
      <c r="D3" s="142"/>
      <c r="E3" s="142"/>
      <c r="F3" s="142"/>
      <c r="G3" s="142"/>
    </row>
    <row r="4" spans="1:7" ht="19.5" customHeight="1" x14ac:dyDescent="0.25">
      <c r="A4" s="16"/>
      <c r="B4" s="142" t="s">
        <v>205</v>
      </c>
      <c r="C4" s="142"/>
      <c r="D4" s="142"/>
      <c r="E4" s="142"/>
      <c r="F4" s="142"/>
      <c r="G4" s="142"/>
    </row>
    <row r="5" spans="1:7" ht="23.25" customHeight="1" x14ac:dyDescent="0.25">
      <c r="A5" s="17" t="s">
        <v>105</v>
      </c>
      <c r="B5" s="139"/>
      <c r="C5" s="139"/>
      <c r="D5" s="139"/>
      <c r="E5" s="139"/>
      <c r="F5" s="139"/>
      <c r="G5" s="40"/>
    </row>
    <row r="6" spans="1:7" ht="23.25" customHeight="1" x14ac:dyDescent="0.25">
      <c r="A6" s="17" t="s">
        <v>106</v>
      </c>
      <c r="B6" s="140"/>
      <c r="C6" s="140"/>
      <c r="D6" s="140"/>
      <c r="E6" s="140"/>
      <c r="F6" s="140"/>
      <c r="G6" s="41"/>
    </row>
    <row r="7" spans="1:7" ht="23.25" customHeight="1" x14ac:dyDescent="0.25">
      <c r="A7" s="18" t="s">
        <v>107</v>
      </c>
      <c r="B7" s="134"/>
      <c r="C7" s="134"/>
      <c r="D7" s="134"/>
      <c r="E7" s="35" t="s">
        <v>108</v>
      </c>
      <c r="F7" s="36"/>
      <c r="G7" s="41"/>
    </row>
    <row r="8" spans="1:7" ht="23.25" customHeight="1" x14ac:dyDescent="0.25">
      <c r="A8" s="19" t="s">
        <v>109</v>
      </c>
      <c r="B8" s="135"/>
      <c r="C8" s="135"/>
      <c r="D8" s="135"/>
      <c r="E8" s="37" t="s">
        <v>110</v>
      </c>
      <c r="F8" s="38"/>
      <c r="G8" s="40"/>
    </row>
    <row r="9" spans="1:7" ht="21.75" customHeight="1" thickBot="1" x14ac:dyDescent="0.3">
      <c r="A9" s="19" t="s">
        <v>111</v>
      </c>
      <c r="B9" s="136"/>
      <c r="C9" s="136"/>
      <c r="D9" s="136"/>
      <c r="E9" s="39"/>
      <c r="F9" s="39"/>
      <c r="G9" s="128"/>
    </row>
    <row r="10" spans="1:7" ht="33.6" customHeight="1" thickBot="1" x14ac:dyDescent="0.3">
      <c r="A10" s="127" t="s">
        <v>194</v>
      </c>
      <c r="B10" s="137" t="s">
        <v>196</v>
      </c>
      <c r="C10" s="137"/>
      <c r="D10" s="137"/>
      <c r="E10" s="137"/>
      <c r="F10" s="137"/>
      <c r="G10" s="131">
        <v>0</v>
      </c>
    </row>
    <row r="12" spans="1:7" ht="29.45" customHeight="1" x14ac:dyDescent="0.25">
      <c r="A12" s="138" t="s">
        <v>195</v>
      </c>
      <c r="B12" s="138"/>
      <c r="C12" s="138"/>
      <c r="D12" s="138"/>
      <c r="E12" s="138"/>
      <c r="F12" s="138"/>
      <c r="G12" s="138"/>
    </row>
    <row r="13" spans="1:7" x14ac:dyDescent="0.25">
      <c r="A13" s="97"/>
      <c r="B13" s="97"/>
      <c r="C13" s="97"/>
      <c r="D13" s="97"/>
      <c r="E13" s="97"/>
      <c r="F13" s="97"/>
      <c r="G13" s="97"/>
    </row>
    <row r="14" spans="1:7" ht="14.45" customHeight="1" x14ac:dyDescent="0.25">
      <c r="A14" s="97" t="str">
        <f>IF(G10=1,"You have indicated you have only one church in your parish. The calculation in Canon 16.4(1)(h) applies to your parish",IF(G10=0,"You have not indicated whether this return is for a multipoint parish","You have indicated this return is for a multipoint parish. You may elect to use the alternative calculation."))</f>
        <v>You have not indicated whether this return is for a multipoint parish</v>
      </c>
      <c r="B14" s="97"/>
      <c r="C14" s="97"/>
      <c r="D14" s="97"/>
      <c r="E14" s="97"/>
      <c r="F14" s="97"/>
      <c r="G14" s="97"/>
    </row>
    <row r="16" spans="1:7" x14ac:dyDescent="0.25">
      <c r="A16" s="34" t="s">
        <v>130</v>
      </c>
      <c r="B16" s="22"/>
      <c r="C16" s="22"/>
      <c r="D16" s="22"/>
      <c r="E16" s="23"/>
      <c r="F16" s="22"/>
    </row>
    <row r="18" spans="1:10" x14ac:dyDescent="0.25">
      <c r="A18" s="27" t="s">
        <v>49</v>
      </c>
      <c r="E18" s="32"/>
      <c r="F18" s="32"/>
      <c r="G18" s="70">
        <f>'Schedule 6-R'!L54</f>
        <v>0</v>
      </c>
    </row>
    <row r="19" spans="1:10" x14ac:dyDescent="0.25">
      <c r="A19" s="97" t="s">
        <v>188</v>
      </c>
      <c r="B19" s="97"/>
      <c r="C19" s="97"/>
      <c r="D19" s="97"/>
      <c r="E19" s="121"/>
      <c r="F19" s="121"/>
      <c r="G19" s="92">
        <f>-'Schedule 6-R'!L51</f>
        <v>0</v>
      </c>
    </row>
    <row r="20" spans="1:10" x14ac:dyDescent="0.25">
      <c r="A20" s="97" t="s">
        <v>181</v>
      </c>
      <c r="E20" s="32"/>
      <c r="F20" s="32"/>
      <c r="G20" s="70">
        <f>-'Schedule 6-R'!L47</f>
        <v>0</v>
      </c>
    </row>
    <row r="21" spans="1:10" x14ac:dyDescent="0.25">
      <c r="A21" t="s">
        <v>153</v>
      </c>
      <c r="E21" s="32"/>
      <c r="F21" s="32"/>
      <c r="G21" s="70">
        <f>'Schedule 6-R'!L62</f>
        <v>0</v>
      </c>
    </row>
    <row r="22" spans="1:10" x14ac:dyDescent="0.25">
      <c r="A22" t="s">
        <v>152</v>
      </c>
      <c r="E22" s="32"/>
      <c r="F22" s="32"/>
      <c r="G22" s="70">
        <f>'Schedule 6-R'!L63</f>
        <v>0</v>
      </c>
    </row>
    <row r="23" spans="1:10" x14ac:dyDescent="0.25">
      <c r="E23" s="32"/>
      <c r="F23" s="32"/>
      <c r="G23" s="77"/>
    </row>
    <row r="24" spans="1:10" x14ac:dyDescent="0.25">
      <c r="A24" t="s">
        <v>114</v>
      </c>
      <c r="E24" s="32"/>
      <c r="F24" s="32"/>
      <c r="G24" s="70">
        <f>SUM(G18:G23)</f>
        <v>0</v>
      </c>
    </row>
    <row r="25" spans="1:10" x14ac:dyDescent="0.25">
      <c r="E25" s="32"/>
      <c r="F25" s="32"/>
      <c r="G25" s="70"/>
    </row>
    <row r="26" spans="1:10" x14ac:dyDescent="0.25">
      <c r="A26" s="15" t="s">
        <v>118</v>
      </c>
      <c r="D26" s="14" t="s">
        <v>162</v>
      </c>
      <c r="E26" s="84" t="s">
        <v>163</v>
      </c>
      <c r="F26" s="70">
        <f>'Schedule 6-E'!K76</f>
        <v>0</v>
      </c>
      <c r="G26" s="70"/>
      <c r="I26" s="11"/>
      <c r="J26" s="90"/>
    </row>
    <row r="27" spans="1:10" x14ac:dyDescent="0.25">
      <c r="A27" s="11" t="s">
        <v>165</v>
      </c>
      <c r="D27" s="14" t="s">
        <v>166</v>
      </c>
      <c r="E27" s="84" t="s">
        <v>163</v>
      </c>
      <c r="F27" s="70">
        <f>'Schedule 6-R'!K54-'Schedule 6-R'!K47</f>
        <v>0</v>
      </c>
      <c r="G27" s="70"/>
      <c r="I27" s="11"/>
      <c r="J27" s="90"/>
    </row>
    <row r="28" spans="1:10" x14ac:dyDescent="0.25">
      <c r="A28" t="s">
        <v>159</v>
      </c>
      <c r="D28" s="14" t="s">
        <v>98</v>
      </c>
      <c r="E28" s="84" t="s">
        <v>163</v>
      </c>
      <c r="F28" s="70">
        <f>'Schedule 6-R'!L10</f>
        <v>0</v>
      </c>
      <c r="G28" s="70"/>
      <c r="I28" s="90"/>
      <c r="J28" s="90"/>
    </row>
    <row r="29" spans="1:10" x14ac:dyDescent="0.25">
      <c r="A29" t="s">
        <v>172</v>
      </c>
      <c r="D29" s="14"/>
      <c r="E29" s="84" t="s">
        <v>163</v>
      </c>
      <c r="F29" s="70">
        <f>'Schedule 6-R'!L60</f>
        <v>0</v>
      </c>
      <c r="G29" s="70"/>
      <c r="I29" s="90"/>
      <c r="J29" s="90"/>
    </row>
    <row r="30" spans="1:10" x14ac:dyDescent="0.25">
      <c r="A30" t="s">
        <v>191</v>
      </c>
      <c r="D30" s="8" t="s">
        <v>190</v>
      </c>
      <c r="E30" s="84" t="s">
        <v>163</v>
      </c>
      <c r="F30" s="70">
        <f>'Schedule 6-R'!L48</f>
        <v>0</v>
      </c>
      <c r="G30" s="70"/>
      <c r="I30" s="90"/>
      <c r="J30" s="90"/>
    </row>
    <row r="31" spans="1:10" x14ac:dyDescent="0.25">
      <c r="A31" t="s">
        <v>189</v>
      </c>
      <c r="D31" s="8" t="s">
        <v>190</v>
      </c>
      <c r="E31" s="84" t="s">
        <v>163</v>
      </c>
      <c r="F31" s="70">
        <f>'Schedule 6-R'!L23+'Schedule 6-R'!L27+'Schedule 6-R'!L31+'Schedule 6-R'!L49</f>
        <v>0</v>
      </c>
      <c r="G31" s="70"/>
      <c r="I31" s="90"/>
      <c r="J31" s="90"/>
    </row>
    <row r="32" spans="1:10" x14ac:dyDescent="0.25">
      <c r="A32" t="s">
        <v>81</v>
      </c>
      <c r="D32" s="8" t="s">
        <v>95</v>
      </c>
      <c r="E32" s="84" t="s">
        <v>163</v>
      </c>
      <c r="F32" s="70">
        <f>'Schedule 6-E'!K75</f>
        <v>0</v>
      </c>
      <c r="G32" s="70"/>
      <c r="I32" s="90"/>
      <c r="J32" s="90"/>
    </row>
    <row r="33" spans="1:10" x14ac:dyDescent="0.25">
      <c r="A33" t="s">
        <v>173</v>
      </c>
      <c r="D33" s="8" t="s">
        <v>95</v>
      </c>
      <c r="E33" s="84" t="s">
        <v>163</v>
      </c>
      <c r="F33" s="70">
        <f>'Schedule 6-E'!K35+'Schedule 6-E'!K77</f>
        <v>0</v>
      </c>
      <c r="G33" s="70"/>
      <c r="I33" s="124"/>
      <c r="J33" s="124"/>
    </row>
    <row r="34" spans="1:10" x14ac:dyDescent="0.25">
      <c r="A34" s="125" t="s">
        <v>193</v>
      </c>
      <c r="D34" s="8" t="s">
        <v>92</v>
      </c>
      <c r="E34" s="70" t="s">
        <v>182</v>
      </c>
      <c r="F34" s="79">
        <f>IF('Schedule 6-E'!K28&gt;5000,'Schedule 6-E'!K28-5000,0)</f>
        <v>0</v>
      </c>
      <c r="G34" s="70"/>
      <c r="I34" s="11"/>
      <c r="J34" s="90"/>
    </row>
    <row r="35" spans="1:10" x14ac:dyDescent="0.25">
      <c r="A35" t="s">
        <v>78</v>
      </c>
      <c r="D35" s="8" t="s">
        <v>91</v>
      </c>
      <c r="E35" s="70" t="s">
        <v>116</v>
      </c>
      <c r="F35" s="70">
        <f>IF('Schedule 6-E'!K73&gt;3000,3000,'Schedule 6-E'!K73)</f>
        <v>0</v>
      </c>
      <c r="G35" s="70"/>
      <c r="I35" s="90"/>
      <c r="J35" s="90"/>
    </row>
    <row r="36" spans="1:10" x14ac:dyDescent="0.25">
      <c r="A36" t="s">
        <v>158</v>
      </c>
      <c r="D36" s="8" t="s">
        <v>91</v>
      </c>
      <c r="E36" s="84" t="s">
        <v>163</v>
      </c>
      <c r="F36" s="79">
        <f>'Schedule 6-E'!K44</f>
        <v>0</v>
      </c>
      <c r="G36" s="70"/>
      <c r="I36" s="90"/>
      <c r="J36" s="90"/>
    </row>
    <row r="37" spans="1:10" x14ac:dyDescent="0.25">
      <c r="A37" t="s">
        <v>156</v>
      </c>
      <c r="D37" s="8" t="s">
        <v>91</v>
      </c>
      <c r="E37" s="84" t="s">
        <v>163</v>
      </c>
      <c r="F37" s="70">
        <f>'Schedule 6-A'!J26</f>
        <v>0</v>
      </c>
      <c r="G37" s="70"/>
      <c r="I37" s="90"/>
      <c r="J37" s="90"/>
    </row>
    <row r="38" spans="1:10" x14ac:dyDescent="0.25">
      <c r="A38" s="133" t="s">
        <v>157</v>
      </c>
      <c r="B38" s="133"/>
      <c r="D38" s="14"/>
      <c r="E38" s="84" t="s">
        <v>163</v>
      </c>
      <c r="F38" s="70">
        <f>-'Schedule 6-A'!J28</f>
        <v>0</v>
      </c>
      <c r="G38" s="70"/>
      <c r="I38" s="132"/>
      <c r="J38" s="132"/>
    </row>
    <row r="39" spans="1:10" x14ac:dyDescent="0.25">
      <c r="A39" t="s">
        <v>70</v>
      </c>
      <c r="D39" s="8" t="s">
        <v>91</v>
      </c>
      <c r="E39" s="84" t="s">
        <v>164</v>
      </c>
      <c r="F39" s="79">
        <f>'Schedule 6-E'!K58*0.26</f>
        <v>0</v>
      </c>
      <c r="G39" s="70"/>
      <c r="I39" s="90"/>
      <c r="J39" s="90"/>
    </row>
    <row r="40" spans="1:10" x14ac:dyDescent="0.25">
      <c r="A40" s="81" t="s">
        <v>55</v>
      </c>
      <c r="B40" s="3"/>
      <c r="C40" s="3"/>
      <c r="D40" s="81" t="s">
        <v>93</v>
      </c>
      <c r="E40" s="80" t="s">
        <v>171</v>
      </c>
      <c r="F40" s="79">
        <f>IF(G10=1,'Schedule 6-E'!K94,0)</f>
        <v>0</v>
      </c>
      <c r="G40" s="70"/>
      <c r="I40" s="122"/>
      <c r="J40" s="123"/>
    </row>
    <row r="41" spans="1:10" x14ac:dyDescent="0.25">
      <c r="A41" s="3" t="s">
        <v>202</v>
      </c>
      <c r="B41" s="3"/>
      <c r="C41" s="3"/>
      <c r="D41" s="81"/>
      <c r="E41" s="80"/>
      <c r="F41" s="82">
        <f>IF(G10&gt;1,'Schedule 6-E'!K99,0)</f>
        <v>0</v>
      </c>
      <c r="G41" s="70"/>
      <c r="I41" s="122"/>
      <c r="J41" s="123"/>
    </row>
    <row r="42" spans="1:10" x14ac:dyDescent="0.25">
      <c r="A42" t="s">
        <v>80</v>
      </c>
      <c r="D42" s="8" t="s">
        <v>94</v>
      </c>
      <c r="E42" s="70" t="s">
        <v>117</v>
      </c>
      <c r="F42" s="70">
        <f>IF('Schedule 6-E'!K74&lt;1000,'Schedule 6-E'!K74,1000)</f>
        <v>0</v>
      </c>
      <c r="G42" s="70"/>
      <c r="I42" s="90"/>
      <c r="J42" s="90"/>
    </row>
    <row r="43" spans="1:10" x14ac:dyDescent="0.25">
      <c r="A43" s="27" t="s">
        <v>112</v>
      </c>
      <c r="E43" s="32"/>
      <c r="F43" s="32"/>
      <c r="G43" s="70">
        <f>-SUM(F26:F42)</f>
        <v>0</v>
      </c>
    </row>
    <row r="44" spans="1:10" x14ac:dyDescent="0.25">
      <c r="E44" s="32"/>
      <c r="F44" s="32"/>
      <c r="G44" s="77"/>
    </row>
    <row r="45" spans="1:10" x14ac:dyDescent="0.25">
      <c r="A45" s="27" t="s">
        <v>115</v>
      </c>
      <c r="E45" s="32"/>
      <c r="F45" s="32"/>
      <c r="G45" s="79">
        <f>SUM(G24:G43)</f>
        <v>0</v>
      </c>
    </row>
    <row r="46" spans="1:10" x14ac:dyDescent="0.25">
      <c r="A46" t="s">
        <v>185</v>
      </c>
      <c r="E46" s="99"/>
      <c r="F46" s="99"/>
      <c r="G46" s="79">
        <v>-8000</v>
      </c>
    </row>
    <row r="47" spans="1:10" x14ac:dyDescent="0.25">
      <c r="A47" s="27" t="s">
        <v>186</v>
      </c>
      <c r="E47" s="99"/>
      <c r="F47" s="99"/>
      <c r="G47" s="77">
        <f>SUM(G45:G46)</f>
        <v>-8000</v>
      </c>
    </row>
    <row r="48" spans="1:10" x14ac:dyDescent="0.25">
      <c r="A48" t="s">
        <v>187</v>
      </c>
      <c r="E48" s="99"/>
      <c r="F48" s="99"/>
      <c r="G48" s="100">
        <v>0.20100000000000001</v>
      </c>
    </row>
    <row r="49" spans="1:7" x14ac:dyDescent="0.25">
      <c r="E49" s="99"/>
      <c r="F49" s="99"/>
      <c r="G49" s="101"/>
    </row>
    <row r="50" spans="1:7" ht="15.75" thickBot="1" x14ac:dyDescent="0.3">
      <c r="A50" s="27" t="s">
        <v>203</v>
      </c>
      <c r="B50" s="27"/>
      <c r="C50" s="27"/>
      <c r="D50" s="27"/>
      <c r="E50" s="102"/>
      <c r="F50" s="102"/>
      <c r="G50" s="103">
        <f>IF((G47*G48)&lt;0,0,G47*G48)</f>
        <v>0</v>
      </c>
    </row>
    <row r="51" spans="1:7" ht="15.75" thickTop="1" x14ac:dyDescent="0.25"/>
  </sheetData>
  <mergeCells count="13">
    <mergeCell ref="B5:F5"/>
    <mergeCell ref="B6:F6"/>
    <mergeCell ref="B2:G2"/>
    <mergeCell ref="B1:G1"/>
    <mergeCell ref="B3:G3"/>
    <mergeCell ref="B4:G4"/>
    <mergeCell ref="I38:J38"/>
    <mergeCell ref="A38:B38"/>
    <mergeCell ref="B7:D7"/>
    <mergeCell ref="B8:D8"/>
    <mergeCell ref="B9:D9"/>
    <mergeCell ref="B10:F10"/>
    <mergeCell ref="A12:G12"/>
  </mergeCells>
  <pageMargins left="0.70866141732283472" right="0.70866141732283472" top="0.74803149606299213" bottom="0.74803149606299213" header="0.31496062992125984" footer="0.31496062992125984"/>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B5" sqref="B5"/>
    </sheetView>
  </sheetViews>
  <sheetFormatPr defaultRowHeight="15" x14ac:dyDescent="0.25"/>
  <cols>
    <col min="1" max="1" width="20" customWidth="1"/>
    <col min="2" max="2" width="10.7109375" customWidth="1"/>
    <col min="3" max="3" width="13.5703125" customWidth="1"/>
    <col min="6" max="6" width="11.28515625" customWidth="1"/>
  </cols>
  <sheetData>
    <row r="1" spans="1:7" ht="15.75" x14ac:dyDescent="0.25">
      <c r="B1" s="142" t="s">
        <v>103</v>
      </c>
      <c r="C1" s="142"/>
      <c r="D1" s="142"/>
      <c r="E1" s="142"/>
      <c r="F1" s="142"/>
      <c r="G1" s="142"/>
    </row>
    <row r="2" spans="1:7" ht="15.75" x14ac:dyDescent="0.25">
      <c r="B2" s="141" t="s">
        <v>104</v>
      </c>
      <c r="C2" s="141"/>
      <c r="D2" s="141"/>
      <c r="E2" s="141"/>
      <c r="F2" s="141"/>
      <c r="G2" s="141"/>
    </row>
    <row r="3" spans="1:7" ht="20.25" x14ac:dyDescent="0.3">
      <c r="A3" s="16"/>
      <c r="B3" s="142" t="s">
        <v>192</v>
      </c>
      <c r="C3" s="142"/>
      <c r="D3" s="142"/>
      <c r="E3" s="142"/>
      <c r="F3" s="142"/>
      <c r="G3" s="142"/>
    </row>
    <row r="4" spans="1:7" ht="15.75" x14ac:dyDescent="0.25">
      <c r="A4" s="16"/>
      <c r="B4" s="142" t="s">
        <v>205</v>
      </c>
      <c r="C4" s="142"/>
      <c r="D4" s="142"/>
      <c r="E4" s="142"/>
      <c r="F4" s="142"/>
      <c r="G4" s="142"/>
    </row>
    <row r="8" spans="1:7" ht="119.25" customHeight="1" x14ac:dyDescent="0.25">
      <c r="A8" s="143" t="s">
        <v>15</v>
      </c>
      <c r="B8" s="143"/>
      <c r="C8" s="143"/>
      <c r="D8" s="143"/>
      <c r="E8" s="143"/>
      <c r="F8" s="143"/>
      <c r="G8" s="143"/>
    </row>
    <row r="11" spans="1:7" x14ac:dyDescent="0.25">
      <c r="A11" s="11" t="s">
        <v>16</v>
      </c>
      <c r="B11" s="7"/>
      <c r="C11" s="7"/>
      <c r="D11" s="9"/>
      <c r="F11" s="24"/>
      <c r="G11" s="24"/>
    </row>
    <row r="12" spans="1:7" ht="24.95" customHeight="1" x14ac:dyDescent="0.25">
      <c r="A12" s="11" t="s">
        <v>17</v>
      </c>
      <c r="B12" s="7"/>
      <c r="C12" s="7"/>
      <c r="D12" s="9" t="s">
        <v>21</v>
      </c>
      <c r="E12" s="7"/>
      <c r="F12" s="7"/>
      <c r="G12" s="9" t="s">
        <v>22</v>
      </c>
    </row>
    <row r="13" spans="1:7" ht="24.95" customHeight="1" x14ac:dyDescent="0.25">
      <c r="A13" s="11" t="s">
        <v>18</v>
      </c>
      <c r="B13" s="7"/>
      <c r="C13" s="7"/>
      <c r="D13" s="9" t="s">
        <v>21</v>
      </c>
      <c r="E13" s="7"/>
      <c r="F13" s="7"/>
      <c r="G13" s="9" t="s">
        <v>22</v>
      </c>
    </row>
    <row r="14" spans="1:7" ht="24.95" customHeight="1" x14ac:dyDescent="0.25">
      <c r="A14" s="11" t="s">
        <v>19</v>
      </c>
      <c r="B14" s="7"/>
      <c r="C14" s="7"/>
      <c r="D14" s="9" t="s">
        <v>21</v>
      </c>
      <c r="E14" s="7"/>
      <c r="F14" s="7"/>
      <c r="G14" s="9" t="s">
        <v>22</v>
      </c>
    </row>
    <row r="15" spans="1:7" ht="24.95" customHeight="1" x14ac:dyDescent="0.25">
      <c r="A15" s="11" t="s">
        <v>20</v>
      </c>
      <c r="B15" s="7"/>
      <c r="C15" s="7"/>
      <c r="D15" s="9" t="s">
        <v>21</v>
      </c>
      <c r="E15" s="7"/>
      <c r="F15" s="7"/>
      <c r="G15" s="9" t="s">
        <v>22</v>
      </c>
    </row>
  </sheetData>
  <mergeCells count="5">
    <mergeCell ref="B4:G4"/>
    <mergeCell ref="A8:G8"/>
    <mergeCell ref="B1:G1"/>
    <mergeCell ref="B2:G2"/>
    <mergeCell ref="B3:G3"/>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13" workbookViewId="0">
      <selection activeCell="C15" sqref="C15"/>
    </sheetView>
  </sheetViews>
  <sheetFormatPr defaultRowHeight="15" x14ac:dyDescent="0.25"/>
  <cols>
    <col min="1" max="1" width="7" customWidth="1"/>
    <col min="2" max="2" width="26" bestFit="1" customWidth="1"/>
    <col min="4" max="4" width="10.140625" customWidth="1"/>
    <col min="5" max="8" width="10.28515625" customWidth="1"/>
    <col min="9" max="9" width="9.7109375" bestFit="1" customWidth="1"/>
  </cols>
  <sheetData>
    <row r="1" spans="1:10" x14ac:dyDescent="0.25">
      <c r="A1" s="144" t="s">
        <v>27</v>
      </c>
      <c r="B1" s="144"/>
      <c r="C1" s="144"/>
      <c r="D1" s="144"/>
      <c r="E1" s="144"/>
      <c r="F1" s="144"/>
      <c r="G1" s="144"/>
      <c r="H1" s="144"/>
      <c r="I1" s="144"/>
      <c r="J1" s="144"/>
    </row>
    <row r="3" spans="1:10" ht="30" x14ac:dyDescent="0.25">
      <c r="A3" s="26" t="s">
        <v>122</v>
      </c>
      <c r="B3" s="27" t="s">
        <v>0</v>
      </c>
      <c r="C3" s="1" t="s">
        <v>2</v>
      </c>
      <c r="D3" s="2" t="s">
        <v>3</v>
      </c>
      <c r="E3" s="2" t="s">
        <v>4</v>
      </c>
      <c r="F3" s="2" t="s">
        <v>5</v>
      </c>
      <c r="G3" s="2" t="s">
        <v>6</v>
      </c>
      <c r="H3" s="2" t="s">
        <v>38</v>
      </c>
      <c r="I3" s="2" t="s">
        <v>11</v>
      </c>
      <c r="J3" s="30" t="s">
        <v>7</v>
      </c>
    </row>
    <row r="4" spans="1:10" x14ac:dyDescent="0.25">
      <c r="C4" s="10"/>
      <c r="D4" s="10"/>
      <c r="E4" s="10"/>
      <c r="F4" s="10"/>
      <c r="G4" s="10"/>
      <c r="H4" s="10"/>
      <c r="I4" s="10"/>
      <c r="J4" s="31"/>
    </row>
    <row r="5" spans="1:10" x14ac:dyDescent="0.25">
      <c r="A5" s="25">
        <v>4101</v>
      </c>
      <c r="B5" t="s">
        <v>1</v>
      </c>
      <c r="C5" s="62"/>
      <c r="D5" s="62"/>
      <c r="E5" s="62"/>
      <c r="F5" s="62"/>
      <c r="G5" s="62"/>
      <c r="H5" s="62"/>
      <c r="I5" s="62"/>
      <c r="J5" s="66">
        <f>SUM(C5:I5)</f>
        <v>0</v>
      </c>
    </row>
    <row r="6" spans="1:10" x14ac:dyDescent="0.25">
      <c r="A6" s="25">
        <v>4102</v>
      </c>
      <c r="B6" t="s">
        <v>126</v>
      </c>
      <c r="C6" s="62"/>
      <c r="D6" s="62"/>
      <c r="E6" s="62"/>
      <c r="F6" s="62"/>
      <c r="G6" s="62"/>
      <c r="H6" s="62"/>
      <c r="I6" s="62"/>
      <c r="J6" s="66">
        <f>SUM(C6:I6)</f>
        <v>0</v>
      </c>
    </row>
    <row r="7" spans="1:10" x14ac:dyDescent="0.25">
      <c r="A7" s="25">
        <v>4100</v>
      </c>
      <c r="B7" t="s">
        <v>8</v>
      </c>
      <c r="C7" s="77">
        <f>SUM(C5:C6)</f>
        <v>0</v>
      </c>
      <c r="D7" s="77">
        <f>SUM(D5:D6)</f>
        <v>0</v>
      </c>
      <c r="E7" s="77">
        <f>SUM(E5:E6)</f>
        <v>0</v>
      </c>
      <c r="F7" s="77">
        <f t="shared" ref="F7:H7" si="0">SUM(F5:F6)</f>
        <v>0</v>
      </c>
      <c r="G7" s="77">
        <f t="shared" si="0"/>
        <v>0</v>
      </c>
      <c r="H7" s="77">
        <f t="shared" si="0"/>
        <v>0</v>
      </c>
      <c r="I7" s="77">
        <f>SUM(I5:I6)</f>
        <v>0</v>
      </c>
      <c r="J7" s="78">
        <f>SUM(J5:J6)</f>
        <v>0</v>
      </c>
    </row>
    <row r="8" spans="1:10" x14ac:dyDescent="0.25">
      <c r="A8" s="25"/>
      <c r="C8" s="62"/>
      <c r="D8" s="62"/>
      <c r="E8" s="62"/>
      <c r="F8" s="62"/>
      <c r="G8" s="62"/>
      <c r="H8" s="62"/>
      <c r="I8" s="62"/>
      <c r="J8" s="63"/>
    </row>
    <row r="9" spans="1:10" x14ac:dyDescent="0.25">
      <c r="A9" s="25">
        <v>4120</v>
      </c>
      <c r="B9" t="s">
        <v>9</v>
      </c>
      <c r="C9" s="62"/>
      <c r="D9" s="62"/>
      <c r="E9" s="62"/>
      <c r="F9" s="62"/>
      <c r="G9" s="62"/>
      <c r="H9" s="62"/>
      <c r="I9" s="62"/>
      <c r="J9" s="66">
        <f>SUM(C9:I9)</f>
        <v>0</v>
      </c>
    </row>
    <row r="10" spans="1:10" x14ac:dyDescent="0.25">
      <c r="A10" s="25"/>
      <c r="C10" s="62"/>
      <c r="D10" s="62"/>
      <c r="E10" s="62"/>
      <c r="F10" s="62"/>
      <c r="G10" s="62"/>
      <c r="H10" s="62"/>
      <c r="I10" s="62"/>
      <c r="J10" s="63"/>
    </row>
    <row r="11" spans="1:10" x14ac:dyDescent="0.25">
      <c r="A11" s="25">
        <v>4140</v>
      </c>
      <c r="B11" t="s">
        <v>10</v>
      </c>
      <c r="C11" s="62"/>
      <c r="D11" s="62"/>
      <c r="E11" s="62"/>
      <c r="F11" s="62"/>
      <c r="G11" s="62"/>
      <c r="H11" s="62"/>
      <c r="I11" s="62"/>
      <c r="J11" s="66">
        <f>SUM(C11:I11)</f>
        <v>0</v>
      </c>
    </row>
    <row r="12" spans="1:10" x14ac:dyDescent="0.25">
      <c r="A12" s="25">
        <v>4140</v>
      </c>
      <c r="B12" t="s">
        <v>8</v>
      </c>
      <c r="C12" s="77">
        <f>SUM(C11:C11)</f>
        <v>0</v>
      </c>
      <c r="D12" s="77">
        <f>SUM(D11:D11)</f>
        <v>0</v>
      </c>
      <c r="E12" s="77">
        <f>SUM(E11:E11)</f>
        <v>0</v>
      </c>
      <c r="F12" s="77">
        <f t="shared" ref="F12:H12" si="1">SUM(F11:F11)</f>
        <v>0</v>
      </c>
      <c r="G12" s="77">
        <f t="shared" si="1"/>
        <v>0</v>
      </c>
      <c r="H12" s="77">
        <f t="shared" si="1"/>
        <v>0</v>
      </c>
      <c r="I12" s="77">
        <f>SUM(I11:I11)</f>
        <v>0</v>
      </c>
      <c r="J12" s="78">
        <f>SUM(J11:J11)</f>
        <v>0</v>
      </c>
    </row>
    <row r="13" spans="1:10" x14ac:dyDescent="0.25">
      <c r="A13" s="25"/>
      <c r="C13" s="62"/>
      <c r="D13" s="62"/>
      <c r="E13" s="62"/>
      <c r="F13" s="62"/>
      <c r="G13" s="62"/>
      <c r="H13" s="62"/>
      <c r="I13" s="62"/>
      <c r="J13" s="63"/>
    </row>
    <row r="14" spans="1:10" x14ac:dyDescent="0.25">
      <c r="B14" s="27" t="s">
        <v>12</v>
      </c>
      <c r="C14" s="62"/>
      <c r="D14" s="62"/>
      <c r="E14" s="62"/>
      <c r="F14" s="62"/>
      <c r="G14" s="62"/>
      <c r="H14" s="62"/>
      <c r="I14" s="62"/>
      <c r="J14" s="62"/>
    </row>
    <row r="15" spans="1:10" x14ac:dyDescent="0.25">
      <c r="A15" s="25">
        <v>4157</v>
      </c>
      <c r="B15" s="33" t="s">
        <v>128</v>
      </c>
      <c r="C15" s="62"/>
      <c r="D15" s="62"/>
      <c r="E15" s="62"/>
      <c r="F15" s="62"/>
      <c r="G15" s="62"/>
      <c r="H15" s="62"/>
      <c r="I15" s="62"/>
      <c r="J15" s="66">
        <f>SUM(C15:I15)</f>
        <v>0</v>
      </c>
    </row>
    <row r="16" spans="1:10" x14ac:dyDescent="0.25">
      <c r="A16" s="25">
        <v>4158</v>
      </c>
      <c r="B16" s="33" t="s">
        <v>127</v>
      </c>
      <c r="C16" s="62"/>
      <c r="D16" s="62"/>
      <c r="E16" s="62"/>
      <c r="F16" s="62"/>
      <c r="G16" s="62"/>
      <c r="H16" s="62"/>
      <c r="I16" s="62"/>
      <c r="J16" s="66">
        <f>SUM(C16:I16)</f>
        <v>0</v>
      </c>
    </row>
    <row r="17" spans="1:11" x14ac:dyDescent="0.25">
      <c r="A17" s="25">
        <v>4155</v>
      </c>
      <c r="B17" s="33" t="s">
        <v>129</v>
      </c>
      <c r="C17" s="77">
        <f>SUM(C15:C16)</f>
        <v>0</v>
      </c>
      <c r="D17" s="77">
        <f>SUM(D15:D16)</f>
        <v>0</v>
      </c>
      <c r="E17" s="77">
        <f>SUM(E15:E16)</f>
        <v>0</v>
      </c>
      <c r="F17" s="77">
        <f t="shared" ref="F17" si="2">SUM(F15:F16)</f>
        <v>0</v>
      </c>
      <c r="G17" s="77">
        <f t="shared" ref="G17" si="3">SUM(G15:G16)</f>
        <v>0</v>
      </c>
      <c r="H17" s="77">
        <f t="shared" ref="H17" si="4">SUM(H15:H16)</f>
        <v>0</v>
      </c>
      <c r="I17" s="77">
        <f>SUM(I15:I16)</f>
        <v>0</v>
      </c>
      <c r="J17" s="78">
        <f>SUM(J15:J16)</f>
        <v>0</v>
      </c>
    </row>
    <row r="18" spans="1:11" x14ac:dyDescent="0.25">
      <c r="A18" s="25"/>
      <c r="C18" s="62"/>
      <c r="D18" s="62"/>
      <c r="E18" s="62"/>
      <c r="F18" s="62"/>
      <c r="G18" s="62"/>
      <c r="H18" s="62"/>
      <c r="I18" s="62"/>
      <c r="J18" s="63"/>
    </row>
    <row r="19" spans="1:11" x14ac:dyDescent="0.25">
      <c r="A19" s="25">
        <v>4170</v>
      </c>
      <c r="B19" t="s">
        <v>13</v>
      </c>
      <c r="C19" s="62"/>
      <c r="D19" s="62"/>
      <c r="E19" s="62"/>
      <c r="F19" s="62"/>
      <c r="G19" s="62"/>
      <c r="H19" s="62"/>
      <c r="I19" s="62"/>
      <c r="J19" s="66">
        <f>SUM(C19:I19)</f>
        <v>0</v>
      </c>
    </row>
    <row r="20" spans="1:11" x14ac:dyDescent="0.25">
      <c r="A20" s="25"/>
      <c r="C20" s="71"/>
      <c r="D20" s="71"/>
      <c r="E20" s="71"/>
      <c r="F20" s="71"/>
      <c r="G20" s="71"/>
      <c r="H20" s="71"/>
      <c r="I20" s="71"/>
      <c r="J20" s="72"/>
    </row>
    <row r="21" spans="1:11" ht="15.75" thickBot="1" x14ac:dyDescent="0.3">
      <c r="A21" s="25">
        <v>4200</v>
      </c>
      <c r="B21" t="s">
        <v>14</v>
      </c>
      <c r="C21" s="75">
        <f>C19+C17+C12+C9+C7</f>
        <v>0</v>
      </c>
      <c r="D21" s="75">
        <f t="shared" ref="D21:J21" si="5">D19+D17+D12+D9+D7</f>
        <v>0</v>
      </c>
      <c r="E21" s="75">
        <f t="shared" si="5"/>
        <v>0</v>
      </c>
      <c r="F21" s="75">
        <f t="shared" si="5"/>
        <v>0</v>
      </c>
      <c r="G21" s="75">
        <f t="shared" si="5"/>
        <v>0</v>
      </c>
      <c r="H21" s="75">
        <f t="shared" si="5"/>
        <v>0</v>
      </c>
      <c r="I21" s="75">
        <f t="shared" si="5"/>
        <v>0</v>
      </c>
      <c r="J21" s="75">
        <f t="shared" si="5"/>
        <v>0</v>
      </c>
    </row>
    <row r="22" spans="1:11" ht="15.75" thickTop="1" x14ac:dyDescent="0.25">
      <c r="A22" s="3"/>
      <c r="B22" s="3"/>
      <c r="C22" s="4"/>
      <c r="D22" s="3"/>
      <c r="E22" s="3"/>
      <c r="F22" s="3"/>
      <c r="G22" s="3"/>
    </row>
    <row r="23" spans="1:11" x14ac:dyDescent="0.25">
      <c r="A23" s="5"/>
      <c r="B23" s="5"/>
      <c r="C23" s="6"/>
      <c r="D23" s="5"/>
      <c r="E23" s="5"/>
      <c r="F23" s="5"/>
      <c r="G23" s="5"/>
    </row>
    <row r="24" spans="1:11" ht="20.100000000000001" customHeight="1" x14ac:dyDescent="0.25">
      <c r="B24" t="s">
        <v>50</v>
      </c>
      <c r="C24" s="8"/>
      <c r="D24" s="62"/>
      <c r="E24" s="62"/>
      <c r="F24" s="62"/>
      <c r="G24" s="62"/>
      <c r="H24" s="62"/>
      <c r="I24" s="62"/>
      <c r="J24" s="62"/>
      <c r="K24" s="63"/>
    </row>
    <row r="25" spans="1:11" x14ac:dyDescent="0.25">
      <c r="C25" s="8"/>
      <c r="D25" s="62"/>
      <c r="E25" s="62"/>
      <c r="F25" s="62"/>
      <c r="G25" s="62"/>
      <c r="H25" s="62"/>
      <c r="I25" s="62"/>
      <c r="J25" s="62"/>
      <c r="K25" s="63"/>
    </row>
    <row r="26" spans="1:11" ht="30.75" thickBot="1" x14ac:dyDescent="0.3">
      <c r="B26" s="15" t="s">
        <v>154</v>
      </c>
      <c r="C26" s="73"/>
      <c r="D26" s="73"/>
      <c r="E26" s="73"/>
      <c r="F26" s="73"/>
      <c r="G26" s="73"/>
      <c r="H26" s="73"/>
      <c r="I26" s="73"/>
      <c r="J26" s="74">
        <f>SUM(C26:I26)</f>
        <v>0</v>
      </c>
    </row>
    <row r="27" spans="1:11" ht="20.100000000000001" customHeight="1" thickTop="1" x14ac:dyDescent="0.25"/>
    <row r="28" spans="1:11" ht="45.75" thickBot="1" x14ac:dyDescent="0.3">
      <c r="B28" s="15" t="s">
        <v>155</v>
      </c>
      <c r="C28" s="73"/>
      <c r="D28" s="73"/>
      <c r="E28" s="73"/>
      <c r="F28" s="73"/>
      <c r="G28" s="73"/>
      <c r="H28" s="73"/>
      <c r="I28" s="73"/>
      <c r="J28" s="74">
        <f>SUM(C28:I28)</f>
        <v>0</v>
      </c>
    </row>
    <row r="29" spans="1:11" ht="15.75" thickTop="1" x14ac:dyDescent="0.25"/>
  </sheetData>
  <mergeCells count="1">
    <mergeCell ref="A1:J1"/>
  </mergeCells>
  <pageMargins left="0.7" right="0.7" top="0.75" bottom="0.75" header="0.3" footer="0.3"/>
  <pageSetup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election activeCell="A18" sqref="A18"/>
    </sheetView>
  </sheetViews>
  <sheetFormatPr defaultRowHeight="15" x14ac:dyDescent="0.25"/>
  <cols>
    <col min="1" max="1" width="7" customWidth="1"/>
    <col min="2" max="2" width="15" customWidth="1"/>
    <col min="3" max="3" width="6.7109375" customWidth="1"/>
    <col min="5" max="5" width="10.140625" customWidth="1"/>
    <col min="6" max="9" width="10.28515625" customWidth="1"/>
    <col min="10" max="10" width="9.7109375" bestFit="1" customWidth="1"/>
  </cols>
  <sheetData>
    <row r="1" spans="1:11" x14ac:dyDescent="0.25">
      <c r="A1" s="145" t="s">
        <v>27</v>
      </c>
      <c r="B1" s="145"/>
      <c r="C1" s="145"/>
      <c r="D1" s="145"/>
      <c r="E1" s="145"/>
      <c r="F1" s="145"/>
      <c r="G1" s="145"/>
      <c r="H1" s="145"/>
      <c r="I1" s="145"/>
      <c r="J1" s="145"/>
      <c r="K1" s="145"/>
    </row>
    <row r="3" spans="1:11" ht="30" x14ac:dyDescent="0.25">
      <c r="A3" s="26" t="s">
        <v>122</v>
      </c>
      <c r="B3" t="s">
        <v>125</v>
      </c>
      <c r="D3" s="1" t="s">
        <v>2</v>
      </c>
      <c r="E3" s="2" t="s">
        <v>3</v>
      </c>
      <c r="F3" s="2" t="s">
        <v>4</v>
      </c>
      <c r="G3" s="2" t="s">
        <v>5</v>
      </c>
      <c r="H3" s="2" t="s">
        <v>6</v>
      </c>
      <c r="I3" s="2" t="s">
        <v>38</v>
      </c>
      <c r="J3" s="2" t="s">
        <v>11</v>
      </c>
      <c r="K3" s="30" t="s">
        <v>7</v>
      </c>
    </row>
    <row r="4" spans="1:11" x14ac:dyDescent="0.25">
      <c r="D4" s="10"/>
      <c r="E4" s="10"/>
      <c r="F4" s="10"/>
      <c r="G4" s="10"/>
      <c r="H4" s="10"/>
      <c r="I4" s="10"/>
      <c r="J4" s="10"/>
      <c r="K4" s="31"/>
    </row>
    <row r="5" spans="1:11" x14ac:dyDescent="0.25">
      <c r="A5" s="25">
        <v>4300</v>
      </c>
      <c r="B5" t="s">
        <v>28</v>
      </c>
      <c r="D5" s="62"/>
      <c r="E5" s="62"/>
      <c r="F5" s="62"/>
      <c r="G5" s="62"/>
      <c r="H5" s="62"/>
      <c r="I5" s="62"/>
      <c r="J5" s="62"/>
      <c r="K5" s="66">
        <f>SUM(D5:J5)</f>
        <v>0</v>
      </c>
    </row>
    <row r="6" spans="1:11" x14ac:dyDescent="0.25">
      <c r="A6" s="25">
        <v>4300</v>
      </c>
      <c r="B6" t="s">
        <v>28</v>
      </c>
      <c r="D6" s="62"/>
      <c r="E6" s="62"/>
      <c r="F6" s="62"/>
      <c r="G6" s="62"/>
      <c r="H6" s="62"/>
      <c r="I6" s="62"/>
      <c r="J6" s="62"/>
      <c r="K6" s="66">
        <f>SUM(D6:J6)</f>
        <v>0</v>
      </c>
    </row>
    <row r="7" spans="1:11" x14ac:dyDescent="0.25">
      <c r="A7" s="25">
        <v>4300</v>
      </c>
      <c r="B7" t="s">
        <v>8</v>
      </c>
      <c r="D7" s="77">
        <f t="shared" ref="D7:K7" si="0">SUM(D5:D6)</f>
        <v>0</v>
      </c>
      <c r="E7" s="77">
        <f t="shared" si="0"/>
        <v>0</v>
      </c>
      <c r="F7" s="77">
        <f t="shared" si="0"/>
        <v>0</v>
      </c>
      <c r="G7" s="77">
        <f t="shared" si="0"/>
        <v>0</v>
      </c>
      <c r="H7" s="77">
        <f t="shared" si="0"/>
        <v>0</v>
      </c>
      <c r="I7" s="77">
        <f t="shared" si="0"/>
        <v>0</v>
      </c>
      <c r="J7" s="77">
        <f t="shared" si="0"/>
        <v>0</v>
      </c>
      <c r="K7" s="78">
        <f t="shared" si="0"/>
        <v>0</v>
      </c>
    </row>
    <row r="8" spans="1:11" x14ac:dyDescent="0.25">
      <c r="A8" s="25"/>
      <c r="D8" s="62"/>
      <c r="E8" s="62"/>
      <c r="F8" s="62"/>
      <c r="G8" s="62"/>
      <c r="H8" s="62"/>
      <c r="I8" s="62"/>
      <c r="J8" s="62"/>
      <c r="K8" s="63"/>
    </row>
    <row r="9" spans="1:11" x14ac:dyDescent="0.25">
      <c r="A9" s="25">
        <v>4310</v>
      </c>
      <c r="B9" t="s">
        <v>23</v>
      </c>
      <c r="D9" s="62"/>
      <c r="E9" s="62"/>
      <c r="F9" s="62"/>
      <c r="G9" s="62"/>
      <c r="H9" s="62"/>
      <c r="I9" s="62"/>
      <c r="J9" s="62"/>
      <c r="K9" s="66">
        <f>SUM(D9:J9)</f>
        <v>0</v>
      </c>
    </row>
    <row r="10" spans="1:11" x14ac:dyDescent="0.25">
      <c r="A10" s="25">
        <v>4310</v>
      </c>
      <c r="B10" t="s">
        <v>23</v>
      </c>
      <c r="D10" s="62"/>
      <c r="E10" s="62"/>
      <c r="F10" s="62"/>
      <c r="G10" s="62"/>
      <c r="H10" s="62"/>
      <c r="I10" s="62"/>
      <c r="J10" s="62"/>
      <c r="K10" s="66">
        <f>SUM(D10:J10)</f>
        <v>0</v>
      </c>
    </row>
    <row r="11" spans="1:11" x14ac:dyDescent="0.25">
      <c r="A11" s="25">
        <v>4310</v>
      </c>
      <c r="B11" t="s">
        <v>8</v>
      </c>
      <c r="D11" s="77">
        <f t="shared" ref="D11:K11" si="1">SUM(D9:D10)</f>
        <v>0</v>
      </c>
      <c r="E11" s="77">
        <f t="shared" si="1"/>
        <v>0</v>
      </c>
      <c r="F11" s="77">
        <f t="shared" si="1"/>
        <v>0</v>
      </c>
      <c r="G11" s="77">
        <f t="shared" si="1"/>
        <v>0</v>
      </c>
      <c r="H11" s="77">
        <f t="shared" si="1"/>
        <v>0</v>
      </c>
      <c r="I11" s="77">
        <f t="shared" si="1"/>
        <v>0</v>
      </c>
      <c r="J11" s="77">
        <f t="shared" si="1"/>
        <v>0</v>
      </c>
      <c r="K11" s="78">
        <f t="shared" si="1"/>
        <v>0</v>
      </c>
    </row>
    <row r="12" spans="1:11" x14ac:dyDescent="0.25">
      <c r="A12" s="25"/>
      <c r="D12" s="62"/>
      <c r="E12" s="62"/>
      <c r="F12" s="62"/>
      <c r="G12" s="62"/>
      <c r="H12" s="62"/>
      <c r="I12" s="62"/>
      <c r="J12" s="62"/>
      <c r="K12" s="63"/>
    </row>
    <row r="13" spans="1:11" x14ac:dyDescent="0.25">
      <c r="A13" s="25">
        <v>4320</v>
      </c>
      <c r="B13" t="s">
        <v>24</v>
      </c>
      <c r="D13" s="62"/>
      <c r="E13" s="62"/>
      <c r="F13" s="62"/>
      <c r="G13" s="62"/>
      <c r="H13" s="62"/>
      <c r="I13" s="62"/>
      <c r="J13" s="62"/>
      <c r="K13" s="66">
        <f>SUM(D13:J13)</f>
        <v>0</v>
      </c>
    </row>
    <row r="14" spans="1:11" x14ac:dyDescent="0.25">
      <c r="A14" s="25">
        <v>4320</v>
      </c>
      <c r="B14" t="s">
        <v>24</v>
      </c>
      <c r="D14" s="62"/>
      <c r="E14" s="62"/>
      <c r="F14" s="62"/>
      <c r="G14" s="62"/>
      <c r="H14" s="62"/>
      <c r="I14" s="62"/>
      <c r="J14" s="62"/>
      <c r="K14" s="66">
        <f>SUM(D14:J14)</f>
        <v>0</v>
      </c>
    </row>
    <row r="15" spans="1:11" x14ac:dyDescent="0.25">
      <c r="A15" s="25">
        <v>4320</v>
      </c>
      <c r="B15" t="s">
        <v>8</v>
      </c>
      <c r="D15" s="77">
        <f t="shared" ref="D15:K15" si="2">SUM(D13:D14)</f>
        <v>0</v>
      </c>
      <c r="E15" s="77">
        <f t="shared" si="2"/>
        <v>0</v>
      </c>
      <c r="F15" s="77">
        <f t="shared" si="2"/>
        <v>0</v>
      </c>
      <c r="G15" s="77">
        <f t="shared" si="2"/>
        <v>0</v>
      </c>
      <c r="H15" s="77">
        <f t="shared" si="2"/>
        <v>0</v>
      </c>
      <c r="I15" s="77">
        <f t="shared" si="2"/>
        <v>0</v>
      </c>
      <c r="J15" s="77">
        <f t="shared" si="2"/>
        <v>0</v>
      </c>
      <c r="K15" s="78">
        <f t="shared" si="2"/>
        <v>0</v>
      </c>
    </row>
    <row r="16" spans="1:11" x14ac:dyDescent="0.25">
      <c r="A16" s="25"/>
      <c r="D16" s="62"/>
      <c r="E16" s="62"/>
      <c r="F16" s="62"/>
      <c r="G16" s="62"/>
      <c r="H16" s="62"/>
      <c r="I16" s="62"/>
      <c r="J16" s="62"/>
      <c r="K16" s="63"/>
    </row>
    <row r="17" spans="1:11" x14ac:dyDescent="0.25">
      <c r="A17" s="25">
        <v>4330</v>
      </c>
      <c r="B17" t="s">
        <v>25</v>
      </c>
      <c r="D17" s="62"/>
      <c r="E17" s="62"/>
      <c r="F17" s="62"/>
      <c r="G17" s="62"/>
      <c r="H17" s="62"/>
      <c r="I17" s="62"/>
      <c r="J17" s="62"/>
      <c r="K17" s="66">
        <f>SUM(D17:J17)</f>
        <v>0</v>
      </c>
    </row>
    <row r="18" spans="1:11" x14ac:dyDescent="0.25">
      <c r="A18" s="25">
        <v>4330</v>
      </c>
      <c r="B18" t="s">
        <v>25</v>
      </c>
      <c r="D18" s="62"/>
      <c r="E18" s="62"/>
      <c r="F18" s="62"/>
      <c r="G18" s="62"/>
      <c r="H18" s="62"/>
      <c r="I18" s="62"/>
      <c r="J18" s="62"/>
      <c r="K18" s="66">
        <f>SUM(D18:J18)</f>
        <v>0</v>
      </c>
    </row>
    <row r="19" spans="1:11" x14ac:dyDescent="0.25">
      <c r="A19" s="25">
        <v>4330</v>
      </c>
      <c r="B19" t="s">
        <v>8</v>
      </c>
      <c r="D19" s="77">
        <f t="shared" ref="D19:K19" si="3">SUM(D17:D18)</f>
        <v>0</v>
      </c>
      <c r="E19" s="77">
        <f t="shared" si="3"/>
        <v>0</v>
      </c>
      <c r="F19" s="77">
        <f t="shared" si="3"/>
        <v>0</v>
      </c>
      <c r="G19" s="77">
        <f t="shared" si="3"/>
        <v>0</v>
      </c>
      <c r="H19" s="77">
        <f t="shared" si="3"/>
        <v>0</v>
      </c>
      <c r="I19" s="77">
        <f t="shared" si="3"/>
        <v>0</v>
      </c>
      <c r="J19" s="77">
        <f t="shared" si="3"/>
        <v>0</v>
      </c>
      <c r="K19" s="78">
        <f t="shared" si="3"/>
        <v>0</v>
      </c>
    </row>
    <row r="20" spans="1:11" x14ac:dyDescent="0.25">
      <c r="A20" s="25"/>
      <c r="D20" s="71"/>
      <c r="E20" s="71"/>
      <c r="F20" s="71"/>
      <c r="G20" s="71"/>
      <c r="H20" s="71"/>
      <c r="I20" s="71"/>
      <c r="J20" s="71"/>
      <c r="K20" s="72"/>
    </row>
    <row r="21" spans="1:11" ht="15.75" thickBot="1" x14ac:dyDescent="0.3">
      <c r="A21" s="25">
        <v>4350</v>
      </c>
      <c r="B21" t="s">
        <v>26</v>
      </c>
      <c r="D21" s="75">
        <f t="shared" ref="D21:K21" si="4">D19+D15+D11+D7</f>
        <v>0</v>
      </c>
      <c r="E21" s="75">
        <f t="shared" si="4"/>
        <v>0</v>
      </c>
      <c r="F21" s="75">
        <f t="shared" si="4"/>
        <v>0</v>
      </c>
      <c r="G21" s="75">
        <f t="shared" si="4"/>
        <v>0</v>
      </c>
      <c r="H21" s="75">
        <f t="shared" si="4"/>
        <v>0</v>
      </c>
      <c r="I21" s="75">
        <f t="shared" si="4"/>
        <v>0</v>
      </c>
      <c r="J21" s="75">
        <f t="shared" si="4"/>
        <v>0</v>
      </c>
      <c r="K21" s="74">
        <f t="shared" si="4"/>
        <v>0</v>
      </c>
    </row>
    <row r="22" spans="1:11" ht="15.75" thickTop="1" x14ac:dyDescent="0.25"/>
  </sheetData>
  <mergeCells count="1">
    <mergeCell ref="A1:K1"/>
  </mergeCells>
  <pageMargins left="0.7" right="0.7" top="0.75" bottom="0.75" header="0.3" footer="0.3"/>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zoomScale="120" zoomScaleNormal="120" workbookViewId="0">
      <selection activeCell="K47" sqref="K47"/>
    </sheetView>
  </sheetViews>
  <sheetFormatPr defaultRowHeight="15" x14ac:dyDescent="0.25"/>
  <cols>
    <col min="1" max="1" width="7" style="25" customWidth="1"/>
    <col min="2" max="2" width="28.140625" customWidth="1"/>
    <col min="3" max="3" width="6.7109375" customWidth="1"/>
    <col min="4" max="4" width="10" bestFit="1" customWidth="1"/>
    <col min="5" max="5" width="10.140625" customWidth="1"/>
    <col min="6" max="7" width="10.28515625" customWidth="1"/>
    <col min="8" max="8" width="10.5703125" bestFit="1" customWidth="1"/>
    <col min="9" max="9" width="10.5703125" customWidth="1"/>
    <col min="10" max="10" width="10.28515625" customWidth="1"/>
    <col min="11" max="11" width="9.7109375" bestFit="1" customWidth="1"/>
    <col min="12" max="12" width="10.5703125" style="27" bestFit="1" customWidth="1"/>
  </cols>
  <sheetData>
    <row r="1" spans="1:12" x14ac:dyDescent="0.25">
      <c r="A1" s="144" t="s">
        <v>52</v>
      </c>
      <c r="B1" s="144"/>
      <c r="C1" s="144"/>
      <c r="D1" s="144"/>
      <c r="E1" s="144"/>
      <c r="F1" s="144"/>
      <c r="G1" s="144"/>
      <c r="H1" s="144"/>
      <c r="I1" s="144"/>
      <c r="J1" s="144"/>
      <c r="K1" s="144"/>
      <c r="L1" s="144"/>
    </row>
    <row r="3" spans="1:12" ht="30" x14ac:dyDescent="0.25">
      <c r="A3" s="26" t="s">
        <v>122</v>
      </c>
      <c r="B3" s="25"/>
      <c r="C3" s="26" t="s">
        <v>90</v>
      </c>
      <c r="D3" s="1" t="s">
        <v>2</v>
      </c>
      <c r="E3" s="2" t="s">
        <v>3</v>
      </c>
      <c r="F3" s="2" t="s">
        <v>4</v>
      </c>
      <c r="G3" s="2" t="s">
        <v>5</v>
      </c>
      <c r="H3" s="2" t="s">
        <v>178</v>
      </c>
      <c r="I3" s="2" t="s">
        <v>183</v>
      </c>
      <c r="J3" s="2" t="s">
        <v>38</v>
      </c>
      <c r="K3" s="112" t="s">
        <v>11</v>
      </c>
      <c r="L3" s="105" t="s">
        <v>7</v>
      </c>
    </row>
    <row r="4" spans="1:12" x14ac:dyDescent="0.25">
      <c r="D4" s="10"/>
      <c r="E4" s="10"/>
      <c r="F4" s="10"/>
      <c r="G4" s="10"/>
      <c r="H4" s="10"/>
      <c r="I4" s="10"/>
      <c r="J4" s="10"/>
      <c r="K4" s="113"/>
      <c r="L4" s="120"/>
    </row>
    <row r="5" spans="1:12" x14ac:dyDescent="0.25">
      <c r="A5" s="25">
        <v>4500</v>
      </c>
      <c r="B5" t="s">
        <v>30</v>
      </c>
      <c r="D5" s="62"/>
      <c r="E5" s="62"/>
      <c r="F5" s="62"/>
      <c r="G5" s="62"/>
      <c r="H5" s="62"/>
      <c r="I5" s="62"/>
      <c r="J5" s="62"/>
      <c r="K5" s="114"/>
      <c r="L5" s="66">
        <f>SUM(D5:K5)</f>
        <v>0</v>
      </c>
    </row>
    <row r="6" spans="1:12" x14ac:dyDescent="0.25">
      <c r="A6" s="25">
        <v>4500</v>
      </c>
      <c r="B6" t="s">
        <v>31</v>
      </c>
      <c r="D6" s="62"/>
      <c r="E6" s="62"/>
      <c r="F6" s="62"/>
      <c r="G6" s="62"/>
      <c r="H6" s="62"/>
      <c r="I6" s="62"/>
      <c r="J6" s="62"/>
      <c r="K6" s="114"/>
      <c r="L6" s="66">
        <f>SUM(D6:K6)</f>
        <v>0</v>
      </c>
    </row>
    <row r="7" spans="1:12" ht="30" x14ac:dyDescent="0.25">
      <c r="A7" s="28">
        <v>4500</v>
      </c>
      <c r="B7" s="5" t="s">
        <v>100</v>
      </c>
      <c r="C7" s="5" t="s">
        <v>102</v>
      </c>
      <c r="D7" s="62"/>
      <c r="E7" s="62"/>
      <c r="F7" s="62"/>
      <c r="G7" s="62"/>
      <c r="H7" s="62"/>
      <c r="I7" s="62"/>
      <c r="J7" s="62"/>
      <c r="K7" s="114"/>
      <c r="L7" s="66">
        <f t="shared" ref="L7:L8" si="0">SUM(D7:K7)</f>
        <v>0</v>
      </c>
    </row>
    <row r="8" spans="1:12" x14ac:dyDescent="0.25">
      <c r="A8" s="28">
        <v>4500</v>
      </c>
      <c r="B8" s="5" t="s">
        <v>101</v>
      </c>
      <c r="C8" s="5"/>
      <c r="D8" s="62"/>
      <c r="E8" s="62"/>
      <c r="F8" s="62"/>
      <c r="G8" s="62"/>
      <c r="H8" s="62"/>
      <c r="I8" s="62"/>
      <c r="J8" s="62"/>
      <c r="K8" s="114"/>
      <c r="L8" s="66">
        <f t="shared" si="0"/>
        <v>0</v>
      </c>
    </row>
    <row r="9" spans="1:12" x14ac:dyDescent="0.25">
      <c r="A9" s="25">
        <v>4500</v>
      </c>
      <c r="B9" t="s">
        <v>32</v>
      </c>
      <c r="C9" s="5"/>
      <c r="D9" s="62"/>
      <c r="E9" s="62"/>
      <c r="F9" s="62"/>
      <c r="G9" s="62"/>
      <c r="H9" s="62"/>
      <c r="I9" s="62"/>
      <c r="J9" s="62"/>
      <c r="K9" s="114"/>
      <c r="L9" s="66">
        <f>SUM(D9:K9)</f>
        <v>0</v>
      </c>
    </row>
    <row r="10" spans="1:12" ht="30" x14ac:dyDescent="0.25">
      <c r="A10" s="29">
        <v>4500</v>
      </c>
      <c r="B10" s="12" t="s">
        <v>96</v>
      </c>
      <c r="C10" s="5" t="s">
        <v>98</v>
      </c>
      <c r="D10" s="62"/>
      <c r="E10" s="62"/>
      <c r="F10" s="62"/>
      <c r="G10" s="62"/>
      <c r="H10" s="62"/>
      <c r="I10" s="62"/>
      <c r="J10" s="62"/>
      <c r="K10" s="114"/>
      <c r="L10" s="66">
        <f>SUM(D10:K10)</f>
        <v>0</v>
      </c>
    </row>
    <row r="11" spans="1:12" x14ac:dyDescent="0.25">
      <c r="A11" s="25">
        <v>4500</v>
      </c>
      <c r="B11" t="s">
        <v>97</v>
      </c>
      <c r="C11" s="5"/>
      <c r="D11" s="62"/>
      <c r="E11" s="62"/>
      <c r="F11" s="62"/>
      <c r="G11" s="62"/>
      <c r="H11" s="62"/>
      <c r="I11" s="62"/>
      <c r="J11" s="62"/>
      <c r="K11" s="114"/>
      <c r="L11" s="66">
        <f>SUM(D11:K11)</f>
        <v>0</v>
      </c>
    </row>
    <row r="12" spans="1:12" x14ac:dyDescent="0.25">
      <c r="A12" s="25">
        <v>4500</v>
      </c>
      <c r="B12" t="s">
        <v>33</v>
      </c>
      <c r="C12" s="5"/>
      <c r="D12" s="62"/>
      <c r="E12" s="62"/>
      <c r="F12" s="62"/>
      <c r="G12" s="62"/>
      <c r="H12" s="62"/>
      <c r="I12" s="62"/>
      <c r="J12" s="62"/>
      <c r="K12" s="114"/>
      <c r="L12" s="66">
        <f>SUM(D12:K12)</f>
        <v>0</v>
      </c>
    </row>
    <row r="13" spans="1:12" x14ac:dyDescent="0.25">
      <c r="A13" s="25">
        <v>4500</v>
      </c>
      <c r="B13" t="s">
        <v>29</v>
      </c>
      <c r="C13" s="5"/>
      <c r="D13" s="67">
        <f t="shared" ref="D13:L13" si="1">SUM(D5:D12)</f>
        <v>0</v>
      </c>
      <c r="E13" s="67">
        <f t="shared" si="1"/>
        <v>0</v>
      </c>
      <c r="F13" s="67">
        <f t="shared" si="1"/>
        <v>0</v>
      </c>
      <c r="G13" s="67">
        <f t="shared" si="1"/>
        <v>0</v>
      </c>
      <c r="H13" s="67">
        <f t="shared" si="1"/>
        <v>0</v>
      </c>
      <c r="I13" s="67">
        <f t="shared" si="1"/>
        <v>0</v>
      </c>
      <c r="J13" s="67">
        <f t="shared" si="1"/>
        <v>0</v>
      </c>
      <c r="K13" s="115">
        <f t="shared" si="1"/>
        <v>0</v>
      </c>
      <c r="L13" s="68">
        <f t="shared" si="1"/>
        <v>0</v>
      </c>
    </row>
    <row r="14" spans="1:12" x14ac:dyDescent="0.25">
      <c r="C14" s="5"/>
      <c r="D14" s="62"/>
      <c r="E14" s="62"/>
      <c r="F14" s="62"/>
      <c r="G14" s="62"/>
      <c r="H14" s="62"/>
      <c r="I14" s="62"/>
      <c r="J14" s="62"/>
      <c r="K14" s="114"/>
      <c r="L14" s="66"/>
    </row>
    <row r="15" spans="1:12" x14ac:dyDescent="0.25">
      <c r="A15" s="25">
        <v>4510</v>
      </c>
      <c r="B15" s="7"/>
      <c r="C15" s="5"/>
      <c r="D15" s="62"/>
      <c r="E15" s="62"/>
      <c r="F15" s="62"/>
      <c r="G15" s="62"/>
      <c r="H15" s="62"/>
      <c r="I15" s="62"/>
      <c r="J15" s="62"/>
      <c r="K15" s="114"/>
      <c r="L15" s="66">
        <f>SUM(D15:K15)</f>
        <v>0</v>
      </c>
    </row>
    <row r="16" spans="1:12" x14ac:dyDescent="0.25">
      <c r="A16" s="25">
        <v>4510</v>
      </c>
      <c r="B16" s="7"/>
      <c r="C16" s="5"/>
      <c r="D16" s="62"/>
      <c r="E16" s="62"/>
      <c r="F16" s="62"/>
      <c r="G16" s="62"/>
      <c r="H16" s="62"/>
      <c r="I16" s="62"/>
      <c r="J16" s="62"/>
      <c r="K16" s="114"/>
      <c r="L16" s="66">
        <f>SUM(D16:K16)</f>
        <v>0</v>
      </c>
    </row>
    <row r="17" spans="1:12" x14ac:dyDescent="0.25">
      <c r="A17" s="25">
        <v>4510</v>
      </c>
      <c r="B17" t="s">
        <v>34</v>
      </c>
      <c r="C17" s="5"/>
      <c r="D17" s="67">
        <f t="shared" ref="D17:L17" si="2">SUM(D15:D16)</f>
        <v>0</v>
      </c>
      <c r="E17" s="67">
        <f t="shared" si="2"/>
        <v>0</v>
      </c>
      <c r="F17" s="67">
        <f t="shared" si="2"/>
        <v>0</v>
      </c>
      <c r="G17" s="67">
        <f t="shared" si="2"/>
        <v>0</v>
      </c>
      <c r="H17" s="67">
        <f t="shared" si="2"/>
        <v>0</v>
      </c>
      <c r="I17" s="67">
        <f t="shared" si="2"/>
        <v>0</v>
      </c>
      <c r="J17" s="67">
        <f t="shared" si="2"/>
        <v>0</v>
      </c>
      <c r="K17" s="115">
        <f t="shared" si="2"/>
        <v>0</v>
      </c>
      <c r="L17" s="68">
        <f t="shared" si="2"/>
        <v>0</v>
      </c>
    </row>
    <row r="18" spans="1:12" x14ac:dyDescent="0.25">
      <c r="C18" s="5"/>
      <c r="D18" s="62"/>
      <c r="E18" s="62"/>
      <c r="F18" s="62"/>
      <c r="G18" s="62"/>
      <c r="H18" s="62"/>
      <c r="I18" s="62"/>
      <c r="J18" s="62"/>
      <c r="K18" s="114"/>
      <c r="L18" s="66"/>
    </row>
    <row r="19" spans="1:12" x14ac:dyDescent="0.25">
      <c r="A19" s="96">
        <v>4530</v>
      </c>
      <c r="B19" t="s">
        <v>180</v>
      </c>
      <c r="C19" s="5"/>
      <c r="D19" s="64"/>
      <c r="E19" s="64"/>
      <c r="F19" s="64"/>
      <c r="G19" s="64"/>
      <c r="H19" s="64"/>
      <c r="I19" s="64"/>
      <c r="J19" s="64"/>
      <c r="K19" s="116"/>
      <c r="L19" s="66">
        <f>SUM(D19:K19)</f>
        <v>0</v>
      </c>
    </row>
    <row r="20" spans="1:12" x14ac:dyDescent="0.25">
      <c r="A20" s="96"/>
      <c r="C20" s="5"/>
      <c r="D20" s="62"/>
      <c r="E20" s="62"/>
      <c r="F20" s="62"/>
      <c r="G20" s="62"/>
      <c r="H20" s="62"/>
      <c r="I20" s="62"/>
      <c r="J20" s="62"/>
      <c r="K20" s="114"/>
      <c r="L20" s="66"/>
    </row>
    <row r="21" spans="1:12" x14ac:dyDescent="0.25">
      <c r="A21" s="25">
        <v>4540</v>
      </c>
      <c r="B21" t="s">
        <v>35</v>
      </c>
      <c r="C21" s="5" t="s">
        <v>99</v>
      </c>
      <c r="D21" s="62"/>
      <c r="E21" s="62"/>
      <c r="F21" s="62"/>
      <c r="G21" s="62"/>
      <c r="H21" s="62"/>
      <c r="I21" s="62"/>
      <c r="J21" s="62"/>
      <c r="K21" s="114"/>
      <c r="L21" s="66">
        <f>SUM(D21:K21)</f>
        <v>0</v>
      </c>
    </row>
    <row r="22" spans="1:12" x14ac:dyDescent="0.25">
      <c r="A22" s="25">
        <v>4540</v>
      </c>
      <c r="B22" t="s">
        <v>35</v>
      </c>
      <c r="C22" s="5" t="s">
        <v>99</v>
      </c>
      <c r="D22" s="62"/>
      <c r="E22" s="62"/>
      <c r="F22" s="62"/>
      <c r="G22" s="62"/>
      <c r="H22" s="62"/>
      <c r="I22" s="62"/>
      <c r="J22" s="62"/>
      <c r="K22" s="114"/>
      <c r="L22" s="66">
        <f>SUM(D22:K22)</f>
        <v>0</v>
      </c>
    </row>
    <row r="23" spans="1:12" x14ac:dyDescent="0.25">
      <c r="A23" s="25">
        <v>4540</v>
      </c>
      <c r="B23" t="s">
        <v>8</v>
      </c>
      <c r="C23" s="5"/>
      <c r="D23" s="67">
        <f t="shared" ref="D23:L23" si="3">SUM(D21:D22)</f>
        <v>0</v>
      </c>
      <c r="E23" s="67">
        <f t="shared" si="3"/>
        <v>0</v>
      </c>
      <c r="F23" s="67">
        <f t="shared" si="3"/>
        <v>0</v>
      </c>
      <c r="G23" s="67">
        <f t="shared" si="3"/>
        <v>0</v>
      </c>
      <c r="H23" s="67">
        <f t="shared" si="3"/>
        <v>0</v>
      </c>
      <c r="I23" s="67">
        <f t="shared" ref="I23" si="4">SUM(I21:I22)</f>
        <v>0</v>
      </c>
      <c r="J23" s="67">
        <f t="shared" si="3"/>
        <v>0</v>
      </c>
      <c r="K23" s="115">
        <f t="shared" si="3"/>
        <v>0</v>
      </c>
      <c r="L23" s="68">
        <f t="shared" si="3"/>
        <v>0</v>
      </c>
    </row>
    <row r="24" spans="1:12" x14ac:dyDescent="0.25">
      <c r="C24" s="5"/>
      <c r="D24" s="62"/>
      <c r="E24" s="62"/>
      <c r="F24" s="62"/>
      <c r="G24" s="62"/>
      <c r="H24" s="62"/>
      <c r="I24" s="62"/>
      <c r="J24" s="62"/>
      <c r="K24" s="114"/>
      <c r="L24" s="66"/>
    </row>
    <row r="25" spans="1:12" x14ac:dyDescent="0.25">
      <c r="A25" s="25">
        <v>4550</v>
      </c>
      <c r="B25" t="s">
        <v>36</v>
      </c>
      <c r="C25" s="5" t="s">
        <v>99</v>
      </c>
      <c r="D25" s="62"/>
      <c r="E25" s="62"/>
      <c r="F25" s="62"/>
      <c r="G25" s="62"/>
      <c r="H25" s="62"/>
      <c r="I25" s="62"/>
      <c r="J25" s="62"/>
      <c r="K25" s="114"/>
      <c r="L25" s="66">
        <f>SUM(D25:K25)</f>
        <v>0</v>
      </c>
    </row>
    <row r="26" spans="1:12" x14ac:dyDescent="0.25">
      <c r="A26" s="25">
        <v>4550</v>
      </c>
      <c r="B26" t="s">
        <v>36</v>
      </c>
      <c r="C26" s="5" t="s">
        <v>99</v>
      </c>
      <c r="D26" s="62"/>
      <c r="E26" s="62"/>
      <c r="F26" s="62"/>
      <c r="G26" s="62"/>
      <c r="H26" s="62"/>
      <c r="I26" s="62"/>
      <c r="J26" s="62"/>
      <c r="K26" s="114"/>
      <c r="L26" s="66">
        <f>SUM(D26:K26)</f>
        <v>0</v>
      </c>
    </row>
    <row r="27" spans="1:12" x14ac:dyDescent="0.25">
      <c r="A27" s="25">
        <v>4550</v>
      </c>
      <c r="B27" t="s">
        <v>8</v>
      </c>
      <c r="C27" s="5"/>
      <c r="D27" s="67">
        <f t="shared" ref="D27:L27" si="5">SUM(D25:D26)</f>
        <v>0</v>
      </c>
      <c r="E27" s="67">
        <f t="shared" si="5"/>
        <v>0</v>
      </c>
      <c r="F27" s="67">
        <f t="shared" si="5"/>
        <v>0</v>
      </c>
      <c r="G27" s="67">
        <f t="shared" si="5"/>
        <v>0</v>
      </c>
      <c r="H27" s="67">
        <f t="shared" si="5"/>
        <v>0</v>
      </c>
      <c r="I27" s="67">
        <f t="shared" ref="I27" si="6">SUM(I25:I26)</f>
        <v>0</v>
      </c>
      <c r="J27" s="67">
        <f t="shared" si="5"/>
        <v>0</v>
      </c>
      <c r="K27" s="115">
        <f t="shared" si="5"/>
        <v>0</v>
      </c>
      <c r="L27" s="68">
        <f t="shared" si="5"/>
        <v>0</v>
      </c>
    </row>
    <row r="28" spans="1:12" x14ac:dyDescent="0.25">
      <c r="C28" s="5"/>
      <c r="D28" s="62"/>
      <c r="E28" s="62"/>
      <c r="F28" s="62"/>
      <c r="G28" s="62"/>
      <c r="H28" s="62"/>
      <c r="I28" s="62"/>
      <c r="J28" s="62"/>
      <c r="K28" s="114"/>
      <c r="L28" s="66"/>
    </row>
    <row r="29" spans="1:12" x14ac:dyDescent="0.25">
      <c r="A29" s="25">
        <v>4560</v>
      </c>
      <c r="B29" t="s">
        <v>37</v>
      </c>
      <c r="C29" s="5" t="s">
        <v>99</v>
      </c>
      <c r="D29" s="62"/>
      <c r="E29" s="62"/>
      <c r="F29" s="62"/>
      <c r="G29" s="62"/>
      <c r="H29" s="62"/>
      <c r="I29" s="62"/>
      <c r="J29" s="62"/>
      <c r="K29" s="114"/>
      <c r="L29" s="66">
        <f>SUM(D29:K29)</f>
        <v>0</v>
      </c>
    </row>
    <row r="30" spans="1:12" x14ac:dyDescent="0.25">
      <c r="A30" s="95">
        <v>4560</v>
      </c>
      <c r="B30" t="s">
        <v>37</v>
      </c>
      <c r="C30" s="5" t="s">
        <v>99</v>
      </c>
      <c r="D30" s="62"/>
      <c r="E30" s="62"/>
      <c r="F30" s="62"/>
      <c r="G30" s="62"/>
      <c r="H30" s="62"/>
      <c r="I30" s="62"/>
      <c r="J30" s="62"/>
      <c r="K30" s="114"/>
      <c r="L30" s="66">
        <f>SUM(D30:K30)</f>
        <v>0</v>
      </c>
    </row>
    <row r="31" spans="1:12" x14ac:dyDescent="0.25">
      <c r="A31" s="95">
        <v>4560</v>
      </c>
      <c r="B31" t="s">
        <v>8</v>
      </c>
      <c r="C31" s="5"/>
      <c r="D31" s="67">
        <f t="shared" ref="D31:L31" si="7">SUM(D29:D30)</f>
        <v>0</v>
      </c>
      <c r="E31" s="67">
        <f t="shared" si="7"/>
        <v>0</v>
      </c>
      <c r="F31" s="67">
        <f t="shared" si="7"/>
        <v>0</v>
      </c>
      <c r="G31" s="67">
        <f t="shared" si="7"/>
        <v>0</v>
      </c>
      <c r="H31" s="67">
        <f t="shared" si="7"/>
        <v>0</v>
      </c>
      <c r="I31" s="67">
        <f t="shared" ref="I31" si="8">SUM(I29:I30)</f>
        <v>0</v>
      </c>
      <c r="J31" s="67">
        <f t="shared" si="7"/>
        <v>0</v>
      </c>
      <c r="K31" s="115">
        <f t="shared" si="7"/>
        <v>0</v>
      </c>
      <c r="L31" s="68">
        <f t="shared" si="7"/>
        <v>0</v>
      </c>
    </row>
    <row r="32" spans="1:12" x14ac:dyDescent="0.25">
      <c r="C32" s="5"/>
      <c r="D32" s="62"/>
      <c r="E32" s="62"/>
      <c r="F32" s="62"/>
      <c r="G32" s="62"/>
      <c r="H32" s="62"/>
      <c r="I32" s="62"/>
      <c r="J32" s="62"/>
      <c r="K32" s="114"/>
      <c r="L32" s="66"/>
    </row>
    <row r="33" spans="1:12" x14ac:dyDescent="0.25">
      <c r="A33" s="25">
        <v>4580</v>
      </c>
      <c r="B33" t="s">
        <v>39</v>
      </c>
      <c r="C33" s="5"/>
      <c r="D33" s="62"/>
      <c r="E33" s="62"/>
      <c r="F33" s="62"/>
      <c r="G33" s="62"/>
      <c r="H33" s="62"/>
      <c r="I33" s="62"/>
      <c r="J33" s="62"/>
      <c r="K33" s="114"/>
      <c r="L33" s="66">
        <f>SUM(D33:K33)</f>
        <v>0</v>
      </c>
    </row>
    <row r="34" spans="1:12" x14ac:dyDescent="0.25">
      <c r="A34" s="25">
        <v>4580</v>
      </c>
      <c r="B34" t="s">
        <v>39</v>
      </c>
      <c r="C34" s="5"/>
      <c r="D34" s="62"/>
      <c r="E34" s="62"/>
      <c r="F34" s="62"/>
      <c r="G34" s="62"/>
      <c r="H34" s="62"/>
      <c r="I34" s="62"/>
      <c r="J34" s="62"/>
      <c r="K34" s="114"/>
      <c r="L34" s="66">
        <f>SUM(D34:K34)</f>
        <v>0</v>
      </c>
    </row>
    <row r="35" spans="1:12" x14ac:dyDescent="0.25">
      <c r="A35" s="25">
        <v>4580</v>
      </c>
      <c r="B35" t="s">
        <v>8</v>
      </c>
      <c r="C35" s="5"/>
      <c r="D35" s="67">
        <f t="shared" ref="D35:L35" si="9">SUM(D33:D34)</f>
        <v>0</v>
      </c>
      <c r="E35" s="67">
        <f t="shared" si="9"/>
        <v>0</v>
      </c>
      <c r="F35" s="67">
        <f t="shared" si="9"/>
        <v>0</v>
      </c>
      <c r="G35" s="67">
        <f t="shared" si="9"/>
        <v>0</v>
      </c>
      <c r="H35" s="67">
        <f t="shared" si="9"/>
        <v>0</v>
      </c>
      <c r="I35" s="67">
        <f t="shared" ref="I35" si="10">SUM(I33:I34)</f>
        <v>0</v>
      </c>
      <c r="J35" s="67">
        <f t="shared" si="9"/>
        <v>0</v>
      </c>
      <c r="K35" s="115">
        <f t="shared" si="9"/>
        <v>0</v>
      </c>
      <c r="L35" s="68">
        <f t="shared" si="9"/>
        <v>0</v>
      </c>
    </row>
    <row r="36" spans="1:12" x14ac:dyDescent="0.25">
      <c r="C36" s="5"/>
      <c r="D36" s="62"/>
      <c r="E36" s="62"/>
      <c r="F36" s="62"/>
      <c r="G36" s="62"/>
      <c r="H36" s="62"/>
      <c r="I36" s="62"/>
      <c r="J36" s="62"/>
      <c r="K36" s="114"/>
      <c r="L36" s="66"/>
    </row>
    <row r="37" spans="1:12" x14ac:dyDescent="0.25">
      <c r="A37" s="29">
        <v>4590</v>
      </c>
      <c r="B37" s="12" t="s">
        <v>41</v>
      </c>
      <c r="C37" s="5"/>
      <c r="D37" s="62"/>
      <c r="E37" s="62"/>
      <c r="F37" s="62"/>
      <c r="G37" s="62"/>
      <c r="H37" s="62"/>
      <c r="I37" s="62"/>
      <c r="J37" s="62"/>
      <c r="K37" s="114"/>
      <c r="L37" s="66">
        <f>SUM(D37:K37)</f>
        <v>0</v>
      </c>
    </row>
    <row r="38" spans="1:12" x14ac:dyDescent="0.25">
      <c r="A38" s="29"/>
      <c r="B38" s="12" t="s">
        <v>123</v>
      </c>
      <c r="C38" s="5"/>
      <c r="D38" s="62"/>
      <c r="E38" s="62"/>
      <c r="F38" s="62"/>
      <c r="G38" s="62"/>
      <c r="H38" s="62"/>
      <c r="I38" s="62"/>
      <c r="J38" s="62"/>
      <c r="K38" s="114"/>
      <c r="L38" s="66">
        <f>SUM(D38:K38)</f>
        <v>0</v>
      </c>
    </row>
    <row r="39" spans="1:12" ht="30" x14ac:dyDescent="0.25">
      <c r="A39" s="29">
        <v>4600</v>
      </c>
      <c r="B39" s="12" t="s">
        <v>40</v>
      </c>
      <c r="C39" s="5"/>
      <c r="D39" s="67">
        <f t="shared" ref="D39:L39" si="11">SUM(D37:D38)</f>
        <v>0</v>
      </c>
      <c r="E39" s="67">
        <f t="shared" si="11"/>
        <v>0</v>
      </c>
      <c r="F39" s="67">
        <f t="shared" si="11"/>
        <v>0</v>
      </c>
      <c r="G39" s="67">
        <f t="shared" si="11"/>
        <v>0</v>
      </c>
      <c r="H39" s="67">
        <f t="shared" si="11"/>
        <v>0</v>
      </c>
      <c r="I39" s="67">
        <f t="shared" ref="I39" si="12">SUM(I37:I38)</f>
        <v>0</v>
      </c>
      <c r="J39" s="67">
        <f t="shared" si="11"/>
        <v>0</v>
      </c>
      <c r="K39" s="115">
        <f t="shared" si="11"/>
        <v>0</v>
      </c>
      <c r="L39" s="68">
        <f t="shared" si="11"/>
        <v>0</v>
      </c>
    </row>
    <row r="40" spans="1:12" x14ac:dyDescent="0.25">
      <c r="C40" s="5"/>
      <c r="D40" s="62"/>
      <c r="E40" s="62"/>
      <c r="F40" s="62"/>
      <c r="G40" s="62"/>
      <c r="H40" s="62"/>
      <c r="I40" s="62"/>
      <c r="J40" s="62"/>
      <c r="K40" s="114"/>
      <c r="L40" s="66"/>
    </row>
    <row r="41" spans="1:12" x14ac:dyDescent="0.25">
      <c r="A41" s="25">
        <v>4610</v>
      </c>
      <c r="B41" t="s">
        <v>42</v>
      </c>
      <c r="C41" s="5"/>
      <c r="D41" s="64"/>
      <c r="E41" s="64"/>
      <c r="F41" s="64"/>
      <c r="G41" s="64"/>
      <c r="H41" s="64"/>
      <c r="I41" s="64"/>
      <c r="J41" s="64"/>
      <c r="K41" s="116"/>
      <c r="L41" s="65">
        <f>SUM(D41:K41)</f>
        <v>0</v>
      </c>
    </row>
    <row r="42" spans="1:12" x14ac:dyDescent="0.25">
      <c r="C42" s="5"/>
      <c r="D42" s="62"/>
      <c r="E42" s="62"/>
      <c r="F42" s="62"/>
      <c r="G42" s="62"/>
      <c r="H42" s="62"/>
      <c r="I42" s="62"/>
      <c r="J42" s="62"/>
      <c r="K42" s="114"/>
      <c r="L42" s="66"/>
    </row>
    <row r="43" spans="1:12" x14ac:dyDescent="0.25">
      <c r="A43" s="25">
        <v>4630</v>
      </c>
      <c r="B43" t="s">
        <v>43</v>
      </c>
      <c r="C43" s="5"/>
      <c r="D43" s="62"/>
      <c r="E43" s="62"/>
      <c r="F43" s="62"/>
      <c r="G43" s="62"/>
      <c r="H43" s="62"/>
      <c r="I43" s="62"/>
      <c r="J43" s="62"/>
      <c r="K43" s="114"/>
      <c r="L43" s="66">
        <f>SUM(D43:K43)</f>
        <v>0</v>
      </c>
    </row>
    <row r="44" spans="1:12" x14ac:dyDescent="0.25">
      <c r="A44" s="25">
        <v>4630</v>
      </c>
      <c r="B44" t="s">
        <v>44</v>
      </c>
      <c r="C44" s="5"/>
      <c r="D44" s="62"/>
      <c r="E44" s="62"/>
      <c r="F44" s="62"/>
      <c r="G44" s="62"/>
      <c r="H44" s="62"/>
      <c r="I44" s="62"/>
      <c r="J44" s="62"/>
      <c r="K44" s="114"/>
      <c r="L44" s="66">
        <f>SUM(D44:K44)</f>
        <v>0</v>
      </c>
    </row>
    <row r="45" spans="1:12" x14ac:dyDescent="0.25">
      <c r="A45" s="25">
        <v>4630</v>
      </c>
      <c r="B45" t="s">
        <v>124</v>
      </c>
      <c r="C45" s="5"/>
      <c r="D45" s="67">
        <f t="shared" ref="D45:L45" si="13">SUM(D43:D44)</f>
        <v>0</v>
      </c>
      <c r="E45" s="67">
        <f t="shared" si="13"/>
        <v>0</v>
      </c>
      <c r="F45" s="67">
        <f t="shared" si="13"/>
        <v>0</v>
      </c>
      <c r="G45" s="67">
        <f t="shared" si="13"/>
        <v>0</v>
      </c>
      <c r="H45" s="67">
        <f t="shared" si="13"/>
        <v>0</v>
      </c>
      <c r="I45" s="67">
        <f t="shared" ref="I45" si="14">SUM(I43:I44)</f>
        <v>0</v>
      </c>
      <c r="J45" s="67">
        <f t="shared" si="13"/>
        <v>0</v>
      </c>
      <c r="K45" s="115">
        <f t="shared" si="13"/>
        <v>0</v>
      </c>
      <c r="L45" s="68">
        <f t="shared" si="13"/>
        <v>0</v>
      </c>
    </row>
    <row r="46" spans="1:12" x14ac:dyDescent="0.25">
      <c r="C46" s="5"/>
      <c r="D46" s="62"/>
      <c r="E46" s="62"/>
      <c r="F46" s="62"/>
      <c r="G46" s="62"/>
      <c r="H46" s="62"/>
      <c r="I46" s="62"/>
      <c r="J46" s="62"/>
      <c r="K46" s="114"/>
      <c r="L46" s="66"/>
    </row>
    <row r="47" spans="1:12" x14ac:dyDescent="0.25">
      <c r="A47" s="25">
        <v>4650</v>
      </c>
      <c r="B47" t="s">
        <v>45</v>
      </c>
      <c r="C47" s="5"/>
      <c r="D47" s="62">
        <v>0</v>
      </c>
      <c r="E47" s="62"/>
      <c r="F47" s="62"/>
      <c r="G47" s="62"/>
      <c r="H47" s="62"/>
      <c r="I47" s="62"/>
      <c r="J47" s="62"/>
      <c r="K47" s="114"/>
      <c r="L47" s="66">
        <f>SUM(D47:K47)</f>
        <v>0</v>
      </c>
    </row>
    <row r="48" spans="1:12" x14ac:dyDescent="0.25">
      <c r="A48" s="25">
        <v>4650</v>
      </c>
      <c r="B48" t="s">
        <v>46</v>
      </c>
      <c r="C48" s="5"/>
      <c r="D48" s="62"/>
      <c r="E48" s="62"/>
      <c r="F48" s="62"/>
      <c r="G48" s="62"/>
      <c r="H48" s="62"/>
      <c r="I48" s="62"/>
      <c r="J48" s="62"/>
      <c r="K48" s="114"/>
      <c r="L48" s="66">
        <f>SUM(D48:K48)</f>
        <v>0</v>
      </c>
    </row>
    <row r="49" spans="1:12" x14ac:dyDescent="0.25">
      <c r="A49" s="59">
        <v>4650</v>
      </c>
      <c r="B49" t="s">
        <v>151</v>
      </c>
      <c r="C49" s="5"/>
      <c r="D49" s="62"/>
      <c r="E49" s="62"/>
      <c r="F49" s="62"/>
      <c r="G49" s="62"/>
      <c r="H49" s="62"/>
      <c r="I49" s="62"/>
      <c r="J49" s="62"/>
      <c r="K49" s="114"/>
      <c r="L49" s="66">
        <f>SUM(D49:K49)</f>
        <v>0</v>
      </c>
    </row>
    <row r="50" spans="1:12" x14ac:dyDescent="0.25">
      <c r="A50" s="25">
        <v>4650</v>
      </c>
      <c r="B50" t="s">
        <v>47</v>
      </c>
      <c r="C50" s="5"/>
      <c r="D50" s="62"/>
      <c r="E50" s="62"/>
      <c r="F50" s="62"/>
      <c r="G50" s="62"/>
      <c r="H50" s="62"/>
      <c r="I50" s="62"/>
      <c r="J50" s="62"/>
      <c r="K50" s="114"/>
      <c r="L50" s="66">
        <f>SUM(D50:K50)</f>
        <v>0</v>
      </c>
    </row>
    <row r="51" spans="1:12" x14ac:dyDescent="0.25">
      <c r="A51" s="94">
        <v>4650</v>
      </c>
      <c r="B51" t="s">
        <v>176</v>
      </c>
      <c r="C51" s="5"/>
      <c r="D51" s="62"/>
      <c r="E51" s="62"/>
      <c r="F51" s="62"/>
      <c r="G51" s="62"/>
      <c r="H51" s="62"/>
      <c r="I51" s="62"/>
      <c r="J51" s="62"/>
      <c r="K51" s="114"/>
      <c r="L51" s="66">
        <f>SUM(D51:K51)</f>
        <v>0</v>
      </c>
    </row>
    <row r="52" spans="1:12" x14ac:dyDescent="0.25">
      <c r="A52" s="25">
        <v>4650</v>
      </c>
      <c r="B52" t="s">
        <v>48</v>
      </c>
      <c r="C52" s="5"/>
      <c r="D52" s="68">
        <f t="shared" ref="D52:K52" si="15">SUM(D47:D51)</f>
        <v>0</v>
      </c>
      <c r="E52" s="68">
        <f t="shared" si="15"/>
        <v>0</v>
      </c>
      <c r="F52" s="68">
        <f t="shared" si="15"/>
        <v>0</v>
      </c>
      <c r="G52" s="68">
        <f t="shared" si="15"/>
        <v>0</v>
      </c>
      <c r="H52" s="68">
        <f t="shared" si="15"/>
        <v>0</v>
      </c>
      <c r="I52" s="68">
        <f t="shared" ref="I52" si="16">SUM(I47:I51)</f>
        <v>0</v>
      </c>
      <c r="J52" s="68">
        <f t="shared" si="15"/>
        <v>0</v>
      </c>
      <c r="K52" s="117">
        <f t="shared" si="15"/>
        <v>0</v>
      </c>
      <c r="L52" s="68">
        <f>SUM(L47:L51)</f>
        <v>0</v>
      </c>
    </row>
    <row r="53" spans="1:12" x14ac:dyDescent="0.25">
      <c r="C53" s="5"/>
      <c r="D53" s="62"/>
      <c r="E53" s="62"/>
      <c r="F53" s="62"/>
      <c r="G53" s="62"/>
      <c r="H53" s="62"/>
      <c r="I53" s="62"/>
      <c r="J53" s="62"/>
      <c r="K53" s="114"/>
      <c r="L53" s="66"/>
    </row>
    <row r="54" spans="1:12" ht="15.75" thickBot="1" x14ac:dyDescent="0.3">
      <c r="A54" s="25">
        <v>4700</v>
      </c>
      <c r="B54" t="s">
        <v>49</v>
      </c>
      <c r="C54" s="5"/>
      <c r="D54" s="75">
        <f>D52+D45+D41+D39+D35+D31+D27+D23+D19+D17+D13</f>
        <v>0</v>
      </c>
      <c r="E54" s="75">
        <f t="shared" ref="E54:L54" si="17">E52+E45+E41+E39+E35+E31+E27+E23+E19+E17+E13</f>
        <v>0</v>
      </c>
      <c r="F54" s="75">
        <f t="shared" si="17"/>
        <v>0</v>
      </c>
      <c r="G54" s="75">
        <f t="shared" si="17"/>
        <v>0</v>
      </c>
      <c r="H54" s="75">
        <f t="shared" si="17"/>
        <v>0</v>
      </c>
      <c r="I54" s="75">
        <f t="shared" ref="I54" si="18">I52+I45+I41+I39+I35+I31+I27+I23+I19+I17+I13</f>
        <v>0</v>
      </c>
      <c r="J54" s="75">
        <f t="shared" si="17"/>
        <v>0</v>
      </c>
      <c r="K54" s="118">
        <f t="shared" si="17"/>
        <v>0</v>
      </c>
      <c r="L54" s="75">
        <f t="shared" si="17"/>
        <v>0</v>
      </c>
    </row>
    <row r="55" spans="1:12" ht="15.75" thickTop="1" x14ac:dyDescent="0.25">
      <c r="C55" s="5"/>
      <c r="D55" s="62"/>
      <c r="E55" s="62"/>
      <c r="F55" s="62"/>
      <c r="G55" s="62"/>
      <c r="H55" s="62"/>
      <c r="I55" s="62"/>
      <c r="J55" s="62"/>
      <c r="K55" s="62"/>
      <c r="L55" s="63"/>
    </row>
    <row r="56" spans="1:12" x14ac:dyDescent="0.25">
      <c r="B56" s="13" t="s">
        <v>51</v>
      </c>
      <c r="C56" s="5"/>
      <c r="D56" s="62"/>
      <c r="E56" s="62"/>
      <c r="F56" s="62"/>
      <c r="G56" s="62"/>
      <c r="H56" s="62"/>
      <c r="I56" s="62"/>
      <c r="J56" s="62"/>
      <c r="K56" s="62"/>
      <c r="L56" s="63"/>
    </row>
    <row r="57" spans="1:12" x14ac:dyDescent="0.25">
      <c r="C57" s="5"/>
      <c r="D57" s="62"/>
      <c r="E57" s="62"/>
      <c r="F57" s="62"/>
      <c r="G57" s="62"/>
      <c r="H57" s="62"/>
      <c r="I57" s="62"/>
      <c r="J57" s="62"/>
      <c r="K57" s="62"/>
      <c r="L57" s="63"/>
    </row>
    <row r="58" spans="1:12" x14ac:dyDescent="0.25">
      <c r="B58" t="s">
        <v>50</v>
      </c>
      <c r="C58" s="5"/>
      <c r="D58" s="62"/>
      <c r="E58" s="62"/>
      <c r="F58" s="62"/>
      <c r="G58" s="62"/>
      <c r="H58" s="62"/>
      <c r="I58" s="62"/>
      <c r="J58" s="62"/>
      <c r="K58" s="62"/>
      <c r="L58" s="63"/>
    </row>
    <row r="59" spans="1:12" x14ac:dyDescent="0.25">
      <c r="C59" s="5"/>
      <c r="D59" s="62"/>
      <c r="E59" s="62"/>
      <c r="F59" s="62"/>
      <c r="G59" s="62"/>
      <c r="H59" s="62"/>
      <c r="I59" s="62"/>
      <c r="J59" s="62"/>
      <c r="K59" s="62"/>
      <c r="L59" s="63"/>
    </row>
    <row r="60" spans="1:12" ht="15.75" thickBot="1" x14ac:dyDescent="0.3">
      <c r="A60" s="59"/>
      <c r="B60" s="90" t="s">
        <v>172</v>
      </c>
      <c r="C60" s="5"/>
      <c r="D60" s="73"/>
      <c r="E60" s="73"/>
      <c r="F60" s="73"/>
      <c r="G60" s="73"/>
      <c r="H60" s="73"/>
      <c r="I60" s="73"/>
      <c r="J60" s="73"/>
      <c r="K60" s="118"/>
      <c r="L60" s="74">
        <f>SUM(D60:K60)</f>
        <v>0</v>
      </c>
    </row>
    <row r="61" spans="1:12" ht="15.75" thickTop="1" x14ac:dyDescent="0.25">
      <c r="A61" s="59"/>
      <c r="C61" s="5"/>
      <c r="D61" s="62"/>
      <c r="E61" s="62"/>
      <c r="F61" s="62"/>
      <c r="G61" s="62"/>
      <c r="H61" s="62"/>
      <c r="I61" s="62"/>
      <c r="J61" s="62"/>
      <c r="K61" s="62"/>
      <c r="L61" s="63"/>
    </row>
    <row r="62" spans="1:12" x14ac:dyDescent="0.25">
      <c r="B62" t="s">
        <v>153</v>
      </c>
      <c r="C62" s="5"/>
      <c r="D62" s="62"/>
      <c r="E62" s="62"/>
      <c r="F62" s="62"/>
      <c r="G62" s="62"/>
      <c r="H62" s="62"/>
      <c r="I62" s="62"/>
      <c r="J62" s="62"/>
      <c r="K62" s="114"/>
      <c r="L62" s="66">
        <f t="shared" ref="L62:L63" si="19">SUM(D62:K62)</f>
        <v>0</v>
      </c>
    </row>
    <row r="63" spans="1:12" x14ac:dyDescent="0.25">
      <c r="B63" t="s">
        <v>152</v>
      </c>
      <c r="C63" s="5"/>
      <c r="D63" s="62"/>
      <c r="E63" s="62"/>
      <c r="F63" s="62"/>
      <c r="G63" s="62"/>
      <c r="H63" s="62"/>
      <c r="I63" s="62"/>
      <c r="J63" s="62"/>
      <c r="K63" s="114"/>
      <c r="L63" s="66">
        <f t="shared" si="19"/>
        <v>0</v>
      </c>
    </row>
    <row r="64" spans="1:12" ht="15.75" thickBot="1" x14ac:dyDescent="0.3">
      <c r="C64" s="5"/>
      <c r="D64" s="76">
        <f t="shared" ref="D64:K64" si="20">SUM(D62:D63)</f>
        <v>0</v>
      </c>
      <c r="E64" s="76">
        <f t="shared" si="20"/>
        <v>0</v>
      </c>
      <c r="F64" s="76">
        <f t="shared" si="20"/>
        <v>0</v>
      </c>
      <c r="G64" s="76">
        <f t="shared" si="20"/>
        <v>0</v>
      </c>
      <c r="H64" s="76">
        <f t="shared" si="20"/>
        <v>0</v>
      </c>
      <c r="I64" s="76">
        <f t="shared" ref="I64" si="21">SUM(I62:I63)</f>
        <v>0</v>
      </c>
      <c r="J64" s="76">
        <f t="shared" si="20"/>
        <v>0</v>
      </c>
      <c r="K64" s="119">
        <f t="shared" si="20"/>
        <v>0</v>
      </c>
      <c r="L64" s="75">
        <f>SUM(L62:L63)</f>
        <v>0</v>
      </c>
    </row>
    <row r="65" spans="3:12" ht="15.75" thickTop="1" x14ac:dyDescent="0.25">
      <c r="C65" s="5"/>
      <c r="D65" s="62"/>
      <c r="E65" s="62"/>
      <c r="F65" s="62"/>
      <c r="G65" s="62"/>
      <c r="H65" s="62"/>
      <c r="I65" s="62"/>
      <c r="J65" s="62"/>
      <c r="K65" s="62"/>
      <c r="L65" s="63"/>
    </row>
  </sheetData>
  <mergeCells count="1">
    <mergeCell ref="A1:L1"/>
  </mergeCells>
  <pageMargins left="0.70866141732283472" right="0.70866141732283472" top="0.74803149606299213" bottom="0.74803149606299213" header="0.31496062992125984" footer="0.31496062992125984"/>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3"/>
  <sheetViews>
    <sheetView zoomScale="120" zoomScaleNormal="120" workbookViewId="0">
      <selection activeCell="F16" sqref="F16"/>
    </sheetView>
  </sheetViews>
  <sheetFormatPr defaultRowHeight="15" x14ac:dyDescent="0.25"/>
  <cols>
    <col min="1" max="1" width="7" customWidth="1"/>
    <col min="2" max="2" width="24.7109375" customWidth="1"/>
    <col min="3" max="3" width="6.7109375" customWidth="1"/>
    <col min="4" max="4" width="11.28515625" bestFit="1" customWidth="1"/>
    <col min="5" max="5" width="10.140625" customWidth="1"/>
    <col min="6" max="9" width="10.28515625" customWidth="1"/>
    <col min="10" max="10" width="11.28515625" bestFit="1" customWidth="1"/>
    <col min="11" max="11" width="11.42578125" style="27" bestFit="1" customWidth="1"/>
  </cols>
  <sheetData>
    <row r="1" spans="1:11" x14ac:dyDescent="0.25">
      <c r="A1" s="144" t="s">
        <v>53</v>
      </c>
      <c r="B1" s="144"/>
      <c r="C1" s="144"/>
      <c r="D1" s="144"/>
      <c r="E1" s="144"/>
      <c r="F1" s="144"/>
      <c r="G1" s="144"/>
      <c r="H1" s="144"/>
      <c r="I1" s="144"/>
      <c r="J1" s="144"/>
      <c r="K1" s="144"/>
    </row>
    <row r="3" spans="1:11" ht="30" x14ac:dyDescent="0.25">
      <c r="A3" s="26" t="s">
        <v>122</v>
      </c>
      <c r="C3" s="26" t="s">
        <v>90</v>
      </c>
      <c r="D3" s="1" t="s">
        <v>2</v>
      </c>
      <c r="E3" s="2" t="s">
        <v>3</v>
      </c>
      <c r="F3" s="2" t="s">
        <v>4</v>
      </c>
      <c r="G3" s="2" t="s">
        <v>5</v>
      </c>
      <c r="H3" s="2" t="s">
        <v>178</v>
      </c>
      <c r="I3" s="2" t="s">
        <v>38</v>
      </c>
      <c r="J3" s="106" t="s">
        <v>11</v>
      </c>
      <c r="K3" s="105" t="s">
        <v>7</v>
      </c>
    </row>
    <row r="4" spans="1:11" x14ac:dyDescent="0.25">
      <c r="D4" s="62"/>
      <c r="E4" s="62"/>
      <c r="F4" s="62"/>
      <c r="G4" s="62"/>
      <c r="H4" s="62"/>
      <c r="I4" s="62"/>
      <c r="J4" s="107"/>
      <c r="K4" s="66"/>
    </row>
    <row r="5" spans="1:11" x14ac:dyDescent="0.25">
      <c r="A5" s="25">
        <v>4800</v>
      </c>
      <c r="B5" t="s">
        <v>54</v>
      </c>
      <c r="D5" s="64"/>
      <c r="E5" s="64"/>
      <c r="F5" s="64"/>
      <c r="G5" s="64"/>
      <c r="H5" s="64"/>
      <c r="I5" s="64"/>
      <c r="J5" s="108"/>
      <c r="K5" s="65">
        <f>SUM(D5:J5)</f>
        <v>0</v>
      </c>
    </row>
    <row r="6" spans="1:11" x14ac:dyDescent="0.25">
      <c r="A6" s="25"/>
      <c r="C6" s="8"/>
      <c r="D6" s="62"/>
      <c r="E6" s="62"/>
      <c r="F6" s="62"/>
      <c r="G6" s="62"/>
      <c r="H6" s="62"/>
      <c r="I6" s="62"/>
      <c r="J6" s="107"/>
      <c r="K6" s="66"/>
    </row>
    <row r="7" spans="1:11" x14ac:dyDescent="0.25">
      <c r="A7" s="25">
        <v>4810</v>
      </c>
      <c r="B7" s="8" t="s">
        <v>168</v>
      </c>
      <c r="C7" s="8" t="s">
        <v>93</v>
      </c>
      <c r="D7" s="62"/>
      <c r="E7" s="62"/>
      <c r="F7" s="62"/>
      <c r="G7" s="62"/>
      <c r="H7" s="62"/>
      <c r="I7" s="62"/>
      <c r="J7" s="129"/>
      <c r="K7" s="66">
        <f>SUM(D7:I7)</f>
        <v>0</v>
      </c>
    </row>
    <row r="8" spans="1:11" x14ac:dyDescent="0.25">
      <c r="A8" s="25">
        <v>4810</v>
      </c>
      <c r="B8" s="14" t="s">
        <v>56</v>
      </c>
      <c r="C8" s="8"/>
      <c r="D8" s="62"/>
      <c r="E8" s="62"/>
      <c r="F8" s="62"/>
      <c r="G8" s="62"/>
      <c r="H8" s="62"/>
      <c r="I8" s="62"/>
      <c r="J8" s="107"/>
      <c r="K8" s="66">
        <f t="shared" ref="K8" si="0">SUM(D8:J8)</f>
        <v>0</v>
      </c>
    </row>
    <row r="9" spans="1:11" x14ac:dyDescent="0.25">
      <c r="A9" s="25">
        <v>4810</v>
      </c>
      <c r="B9" t="s">
        <v>87</v>
      </c>
      <c r="C9" s="8"/>
      <c r="D9" s="67">
        <f>SUM(D7:D8)</f>
        <v>0</v>
      </c>
      <c r="E9" s="67">
        <f>SUM(E7:E8)</f>
        <v>0</v>
      </c>
      <c r="F9" s="67">
        <f>SUM(F7:F8)</f>
        <v>0</v>
      </c>
      <c r="G9" s="67">
        <f>SUM(G7:G8)</f>
        <v>0</v>
      </c>
      <c r="H9" s="67">
        <f>SUM(H7:H8)</f>
        <v>0</v>
      </c>
      <c r="I9" s="67"/>
      <c r="J9" s="109">
        <f>SUM(J7:J8)</f>
        <v>0</v>
      </c>
      <c r="K9" s="68">
        <f>SUM(K7:K8)</f>
        <v>0</v>
      </c>
    </row>
    <row r="10" spans="1:11" x14ac:dyDescent="0.25">
      <c r="A10" s="25"/>
      <c r="C10" s="8"/>
      <c r="D10" s="62"/>
      <c r="E10" s="62"/>
      <c r="F10" s="62"/>
      <c r="G10" s="62"/>
      <c r="H10" s="62"/>
      <c r="I10" s="62"/>
      <c r="J10" s="107"/>
      <c r="K10" s="66"/>
    </row>
    <row r="11" spans="1:11" x14ac:dyDescent="0.25">
      <c r="A11" s="25">
        <v>4820</v>
      </c>
      <c r="B11" t="s">
        <v>57</v>
      </c>
      <c r="C11" s="8"/>
      <c r="D11" s="64"/>
      <c r="E11" s="64"/>
      <c r="F11" s="64"/>
      <c r="G11" s="64"/>
      <c r="H11" s="64"/>
      <c r="I11" s="64"/>
      <c r="J11" s="108"/>
      <c r="K11" s="65">
        <f t="shared" ref="K11" si="1">SUM(D11:J11)</f>
        <v>0</v>
      </c>
    </row>
    <row r="12" spans="1:11" x14ac:dyDescent="0.25">
      <c r="A12" s="25"/>
      <c r="C12" s="8"/>
      <c r="D12" s="62"/>
      <c r="E12" s="62"/>
      <c r="F12" s="62"/>
      <c r="G12" s="62"/>
      <c r="H12" s="62"/>
      <c r="I12" s="62"/>
      <c r="J12" s="107"/>
      <c r="K12" s="66"/>
    </row>
    <row r="13" spans="1:11" x14ac:dyDescent="0.25">
      <c r="A13" s="25">
        <v>4830</v>
      </c>
      <c r="B13" t="s">
        <v>58</v>
      </c>
      <c r="C13" s="8"/>
      <c r="D13" s="64"/>
      <c r="E13" s="64"/>
      <c r="F13" s="64"/>
      <c r="G13" s="64"/>
      <c r="H13" s="64"/>
      <c r="I13" s="64"/>
      <c r="J13" s="108"/>
      <c r="K13" s="65">
        <f t="shared" ref="K13" si="2">SUM(D13:J13)</f>
        <v>0</v>
      </c>
    </row>
    <row r="14" spans="1:11" x14ac:dyDescent="0.25">
      <c r="A14" s="25"/>
      <c r="C14" s="8"/>
      <c r="D14" s="62"/>
      <c r="E14" s="62"/>
      <c r="F14" s="62"/>
      <c r="G14" s="62"/>
      <c r="H14" s="62"/>
      <c r="I14" s="62"/>
      <c r="J14" s="107"/>
      <c r="K14" s="66"/>
    </row>
    <row r="15" spans="1:11" x14ac:dyDescent="0.25">
      <c r="A15" s="25">
        <v>4840</v>
      </c>
      <c r="B15" t="s">
        <v>59</v>
      </c>
      <c r="C15" s="8"/>
      <c r="D15" s="62"/>
      <c r="E15" s="62"/>
      <c r="F15" s="62"/>
      <c r="G15" s="62"/>
      <c r="H15" s="62"/>
      <c r="I15" s="62"/>
      <c r="J15" s="107"/>
      <c r="K15" s="66">
        <f t="shared" ref="K15:K18" si="3">SUM(D15:J15)</f>
        <v>0</v>
      </c>
    </row>
    <row r="16" spans="1:11" x14ac:dyDescent="0.25">
      <c r="A16" s="25">
        <v>4840</v>
      </c>
      <c r="B16" t="s">
        <v>60</v>
      </c>
      <c r="C16" s="8"/>
      <c r="D16" s="62"/>
      <c r="E16" s="62"/>
      <c r="F16" s="62"/>
      <c r="G16" s="62"/>
      <c r="H16" s="62"/>
      <c r="I16" s="62"/>
      <c r="J16" s="107"/>
      <c r="K16" s="66">
        <f t="shared" si="3"/>
        <v>0</v>
      </c>
    </row>
    <row r="17" spans="1:11" x14ac:dyDescent="0.25">
      <c r="A17" s="25">
        <v>4840</v>
      </c>
      <c r="B17" t="s">
        <v>61</v>
      </c>
      <c r="C17" s="8"/>
      <c r="D17" s="62"/>
      <c r="E17" s="62"/>
      <c r="F17" s="62"/>
      <c r="G17" s="62"/>
      <c r="H17" s="62"/>
      <c r="I17" s="62"/>
      <c r="J17" s="107"/>
      <c r="K17" s="66">
        <f t="shared" si="3"/>
        <v>0</v>
      </c>
    </row>
    <row r="18" spans="1:11" x14ac:dyDescent="0.25">
      <c r="A18" s="25">
        <v>4840</v>
      </c>
      <c r="B18" t="s">
        <v>62</v>
      </c>
      <c r="C18" s="8"/>
      <c r="D18" s="62"/>
      <c r="E18" s="62"/>
      <c r="F18" s="62"/>
      <c r="G18" s="62"/>
      <c r="H18" s="62"/>
      <c r="I18" s="62"/>
      <c r="J18" s="107"/>
      <c r="K18" s="66">
        <f t="shared" si="3"/>
        <v>0</v>
      </c>
    </row>
    <row r="19" spans="1:11" x14ac:dyDescent="0.25">
      <c r="A19" s="25">
        <v>4840</v>
      </c>
      <c r="B19" t="s">
        <v>88</v>
      </c>
      <c r="C19" s="8"/>
      <c r="D19" s="67">
        <f>SUM(D15:D18)</f>
        <v>0</v>
      </c>
      <c r="E19" s="67">
        <f>SUM(E15:E18)</f>
        <v>0</v>
      </c>
      <c r="F19" s="67">
        <f>SUM(F15:F18)</f>
        <v>0</v>
      </c>
      <c r="G19" s="67">
        <f>SUM(G15:G18)</f>
        <v>0</v>
      </c>
      <c r="H19" s="67">
        <f>SUM(H15:H18)</f>
        <v>0</v>
      </c>
      <c r="I19" s="67"/>
      <c r="J19" s="109">
        <f>SUM(J15:J18)</f>
        <v>0</v>
      </c>
      <c r="K19" s="68">
        <f>SUM(K15:K18)</f>
        <v>0</v>
      </c>
    </row>
    <row r="20" spans="1:11" x14ac:dyDescent="0.25">
      <c r="A20" s="25"/>
      <c r="C20" s="8"/>
      <c r="D20" s="62"/>
      <c r="E20" s="62"/>
      <c r="F20" s="62"/>
      <c r="G20" s="62"/>
      <c r="H20" s="62"/>
      <c r="I20" s="62"/>
      <c r="J20" s="107"/>
      <c r="K20" s="66"/>
    </row>
    <row r="21" spans="1:11" x14ac:dyDescent="0.25">
      <c r="A21" s="25"/>
      <c r="B21" s="27" t="s">
        <v>63</v>
      </c>
      <c r="C21" s="8"/>
      <c r="D21" s="62"/>
      <c r="E21" s="62"/>
      <c r="F21" s="62"/>
      <c r="G21" s="62"/>
      <c r="H21" s="62"/>
      <c r="I21" s="62"/>
      <c r="J21" s="107"/>
      <c r="K21" s="66">
        <f t="shared" ref="K21:K27" si="4">SUM(D21:J21)</f>
        <v>0</v>
      </c>
    </row>
    <row r="22" spans="1:11" x14ac:dyDescent="0.25">
      <c r="A22" s="25">
        <v>4850</v>
      </c>
      <c r="B22" t="s">
        <v>64</v>
      </c>
      <c r="C22" s="8" t="s">
        <v>92</v>
      </c>
      <c r="D22" s="62"/>
      <c r="E22" s="62"/>
      <c r="F22" s="62"/>
      <c r="G22" s="62"/>
      <c r="H22" s="62"/>
      <c r="I22" s="62"/>
      <c r="J22" s="107"/>
      <c r="K22" s="66">
        <f t="shared" si="4"/>
        <v>0</v>
      </c>
    </row>
    <row r="23" spans="1:11" x14ac:dyDescent="0.25">
      <c r="A23" s="25">
        <v>4850</v>
      </c>
      <c r="B23" t="s">
        <v>65</v>
      </c>
      <c r="C23" s="8" t="s">
        <v>92</v>
      </c>
      <c r="D23" s="62"/>
      <c r="E23" s="62"/>
      <c r="F23" s="62"/>
      <c r="G23" s="62"/>
      <c r="H23" s="62"/>
      <c r="I23" s="62"/>
      <c r="J23" s="107"/>
      <c r="K23" s="66">
        <f t="shared" si="4"/>
        <v>0</v>
      </c>
    </row>
    <row r="24" spans="1:11" x14ac:dyDescent="0.25">
      <c r="A24" s="25">
        <v>4850</v>
      </c>
      <c r="B24" t="s">
        <v>66</v>
      </c>
      <c r="C24" s="8" t="s">
        <v>92</v>
      </c>
      <c r="D24" s="62"/>
      <c r="E24" s="62"/>
      <c r="F24" s="62"/>
      <c r="G24" s="62"/>
      <c r="H24" s="62"/>
      <c r="I24" s="62"/>
      <c r="J24" s="107"/>
      <c r="K24" s="66">
        <f t="shared" si="4"/>
        <v>0</v>
      </c>
    </row>
    <row r="25" spans="1:11" x14ac:dyDescent="0.25">
      <c r="A25" s="25">
        <v>4850</v>
      </c>
      <c r="B25" t="s">
        <v>67</v>
      </c>
      <c r="C25" s="8" t="s">
        <v>92</v>
      </c>
      <c r="D25" s="62"/>
      <c r="E25" s="62"/>
      <c r="F25" s="62"/>
      <c r="G25" s="62"/>
      <c r="H25" s="62"/>
      <c r="I25" s="62"/>
      <c r="J25" s="107"/>
      <c r="K25" s="66">
        <f t="shared" si="4"/>
        <v>0</v>
      </c>
    </row>
    <row r="26" spans="1:11" x14ac:dyDescent="0.25">
      <c r="A26" s="98">
        <v>4850</v>
      </c>
      <c r="B26" t="s">
        <v>179</v>
      </c>
      <c r="C26" s="8" t="s">
        <v>92</v>
      </c>
      <c r="D26" s="62"/>
      <c r="E26" s="62"/>
      <c r="F26" s="62"/>
      <c r="G26" s="62"/>
      <c r="H26" s="62"/>
      <c r="I26" s="62"/>
      <c r="J26" s="107"/>
      <c r="K26" s="66">
        <f t="shared" si="4"/>
        <v>0</v>
      </c>
    </row>
    <row r="27" spans="1:11" x14ac:dyDescent="0.25">
      <c r="A27" s="95">
        <v>4850</v>
      </c>
      <c r="B27" t="s">
        <v>184</v>
      </c>
      <c r="C27" s="8" t="s">
        <v>92</v>
      </c>
      <c r="D27" s="62"/>
      <c r="E27" s="62"/>
      <c r="F27" s="62"/>
      <c r="G27" s="62"/>
      <c r="H27" s="62"/>
      <c r="I27" s="62"/>
      <c r="J27" s="107"/>
      <c r="K27" s="66">
        <f t="shared" si="4"/>
        <v>0</v>
      </c>
    </row>
    <row r="28" spans="1:11" x14ac:dyDescent="0.25">
      <c r="A28" s="25"/>
      <c r="B28" t="s">
        <v>84</v>
      </c>
      <c r="C28" s="8" t="s">
        <v>92</v>
      </c>
      <c r="D28" s="67">
        <f>SUM(D22:D27)</f>
        <v>0</v>
      </c>
      <c r="E28" s="67">
        <f t="shared" ref="E28:J28" si="5">SUM(E22:E27)</f>
        <v>0</v>
      </c>
      <c r="F28" s="67">
        <f t="shared" si="5"/>
        <v>0</v>
      </c>
      <c r="G28" s="67">
        <f t="shared" si="5"/>
        <v>0</v>
      </c>
      <c r="H28" s="67">
        <f t="shared" si="5"/>
        <v>0</v>
      </c>
      <c r="I28" s="67">
        <f t="shared" si="5"/>
        <v>0</v>
      </c>
      <c r="J28" s="109">
        <f t="shared" si="5"/>
        <v>0</v>
      </c>
      <c r="K28" s="68">
        <f>SUM(K22:K27)</f>
        <v>0</v>
      </c>
    </row>
    <row r="29" spans="1:11" x14ac:dyDescent="0.25">
      <c r="A29" s="25"/>
      <c r="C29" s="8"/>
      <c r="D29" s="62"/>
      <c r="E29" s="62"/>
      <c r="F29" s="62"/>
      <c r="G29" s="62"/>
      <c r="H29" s="62"/>
      <c r="I29" s="62"/>
      <c r="J29" s="107"/>
      <c r="K29" s="66"/>
    </row>
    <row r="30" spans="1:11" x14ac:dyDescent="0.25">
      <c r="A30" s="59"/>
      <c r="B30" s="27" t="s">
        <v>160</v>
      </c>
      <c r="C30" s="8"/>
      <c r="D30" s="62"/>
      <c r="E30" s="62"/>
      <c r="F30" s="62"/>
      <c r="G30" s="62"/>
      <c r="H30" s="62"/>
      <c r="I30" s="62"/>
      <c r="J30" s="107"/>
      <c r="K30" s="66"/>
    </row>
    <row r="31" spans="1:11" x14ac:dyDescent="0.25">
      <c r="A31" s="59">
        <v>4850</v>
      </c>
      <c r="B31" t="s">
        <v>64</v>
      </c>
      <c r="C31" s="8"/>
      <c r="D31" s="62"/>
      <c r="E31" s="62"/>
      <c r="F31" s="62"/>
      <c r="G31" s="62"/>
      <c r="H31" s="62"/>
      <c r="I31" s="62"/>
      <c r="J31" s="107"/>
      <c r="K31" s="66">
        <f t="shared" ref="K31:K34" si="6">SUM(D31:J31)</f>
        <v>0</v>
      </c>
    </row>
    <row r="32" spans="1:11" x14ac:dyDescent="0.25">
      <c r="A32" s="59">
        <v>4850</v>
      </c>
      <c r="B32" t="s">
        <v>65</v>
      </c>
      <c r="C32" s="8"/>
      <c r="D32" s="62"/>
      <c r="E32" s="62"/>
      <c r="F32" s="62"/>
      <c r="G32" s="62"/>
      <c r="H32" s="62"/>
      <c r="I32" s="62"/>
      <c r="J32" s="107"/>
      <c r="K32" s="66">
        <f t="shared" si="6"/>
        <v>0</v>
      </c>
    </row>
    <row r="33" spans="1:11" x14ac:dyDescent="0.25">
      <c r="A33" s="59">
        <v>4850</v>
      </c>
      <c r="B33" t="s">
        <v>66</v>
      </c>
      <c r="C33" s="8"/>
      <c r="D33" s="62"/>
      <c r="E33" s="62"/>
      <c r="F33" s="62"/>
      <c r="G33" s="62"/>
      <c r="H33" s="62"/>
      <c r="I33" s="62"/>
      <c r="J33" s="107"/>
      <c r="K33" s="66">
        <f t="shared" si="6"/>
        <v>0</v>
      </c>
    </row>
    <row r="34" spans="1:11" x14ac:dyDescent="0.25">
      <c r="A34" s="59">
        <v>4850</v>
      </c>
      <c r="B34" t="s">
        <v>113</v>
      </c>
      <c r="C34" s="8"/>
      <c r="D34" s="62"/>
      <c r="E34" s="62"/>
      <c r="F34" s="62"/>
      <c r="G34" s="62"/>
      <c r="H34" s="62"/>
      <c r="I34" s="62"/>
      <c r="J34" s="107"/>
      <c r="K34" s="66">
        <f t="shared" si="6"/>
        <v>0</v>
      </c>
    </row>
    <row r="35" spans="1:11" x14ac:dyDescent="0.25">
      <c r="A35" s="59"/>
      <c r="B35" t="s">
        <v>161</v>
      </c>
      <c r="C35" s="8"/>
      <c r="D35" s="67">
        <f t="shared" ref="D35:K35" si="7">SUM(D31:D34)</f>
        <v>0</v>
      </c>
      <c r="E35" s="67">
        <f t="shared" si="7"/>
        <v>0</v>
      </c>
      <c r="F35" s="67">
        <f t="shared" si="7"/>
        <v>0</v>
      </c>
      <c r="G35" s="67">
        <f t="shared" si="7"/>
        <v>0</v>
      </c>
      <c r="H35" s="67">
        <f t="shared" si="7"/>
        <v>0</v>
      </c>
      <c r="I35" s="67">
        <f t="shared" si="7"/>
        <v>0</v>
      </c>
      <c r="J35" s="109">
        <f t="shared" si="7"/>
        <v>0</v>
      </c>
      <c r="K35" s="68">
        <f t="shared" si="7"/>
        <v>0</v>
      </c>
    </row>
    <row r="36" spans="1:11" x14ac:dyDescent="0.25">
      <c r="A36" s="59"/>
      <c r="C36" s="8"/>
      <c r="D36" s="62"/>
      <c r="E36" s="62"/>
      <c r="F36" s="62"/>
      <c r="G36" s="62"/>
      <c r="H36" s="62"/>
      <c r="I36" s="62"/>
      <c r="J36" s="107"/>
      <c r="K36" s="66"/>
    </row>
    <row r="37" spans="1:11" x14ac:dyDescent="0.25">
      <c r="A37" s="25"/>
      <c r="B37" s="27" t="s">
        <v>68</v>
      </c>
      <c r="C37" s="8"/>
      <c r="D37" s="62"/>
      <c r="E37" s="62"/>
      <c r="F37" s="62"/>
      <c r="G37" s="62"/>
      <c r="H37" s="62"/>
      <c r="I37" s="62"/>
      <c r="J37" s="107"/>
      <c r="K37" s="66"/>
    </row>
    <row r="38" spans="1:11" x14ac:dyDescent="0.25">
      <c r="A38" s="25">
        <v>4850</v>
      </c>
      <c r="B38" t="s">
        <v>64</v>
      </c>
      <c r="C38" s="8"/>
      <c r="D38" s="62"/>
      <c r="E38" s="62"/>
      <c r="F38" s="62"/>
      <c r="G38" s="62"/>
      <c r="H38" s="62"/>
      <c r="I38" s="62"/>
      <c r="J38" s="107"/>
      <c r="K38" s="66">
        <f t="shared" ref="K38:K41" si="8">SUM(D38:J38)</f>
        <v>0</v>
      </c>
    </row>
    <row r="39" spans="1:11" x14ac:dyDescent="0.25">
      <c r="A39" s="25">
        <v>4850</v>
      </c>
      <c r="B39" t="s">
        <v>65</v>
      </c>
      <c r="C39" s="8"/>
      <c r="D39" s="62"/>
      <c r="E39" s="62"/>
      <c r="F39" s="62"/>
      <c r="G39" s="62"/>
      <c r="H39" s="62"/>
      <c r="I39" s="62"/>
      <c r="J39" s="107"/>
      <c r="K39" s="66">
        <f t="shared" si="8"/>
        <v>0</v>
      </c>
    </row>
    <row r="40" spans="1:11" x14ac:dyDescent="0.25">
      <c r="A40" s="25">
        <v>4850</v>
      </c>
      <c r="B40" t="s">
        <v>66</v>
      </c>
      <c r="C40" s="8"/>
      <c r="D40" s="62"/>
      <c r="E40" s="62"/>
      <c r="F40" s="62"/>
      <c r="G40" s="62"/>
      <c r="H40" s="62"/>
      <c r="I40" s="62"/>
      <c r="J40" s="107"/>
      <c r="K40" s="66">
        <f t="shared" si="8"/>
        <v>0</v>
      </c>
    </row>
    <row r="41" spans="1:11" x14ac:dyDescent="0.25">
      <c r="A41" s="25">
        <v>4850</v>
      </c>
      <c r="B41" t="s">
        <v>113</v>
      </c>
      <c r="C41" s="8"/>
      <c r="D41" s="62"/>
      <c r="E41" s="62"/>
      <c r="F41" s="62"/>
      <c r="G41" s="62"/>
      <c r="H41" s="62"/>
      <c r="I41" s="62"/>
      <c r="J41" s="107"/>
      <c r="K41" s="66">
        <f t="shared" si="8"/>
        <v>0</v>
      </c>
    </row>
    <row r="42" spans="1:11" x14ac:dyDescent="0.25">
      <c r="A42" s="25"/>
      <c r="B42" t="s">
        <v>85</v>
      </c>
      <c r="C42" s="8"/>
      <c r="D42" s="67">
        <f t="shared" ref="D42:K42" si="9">SUM(D38:D41)</f>
        <v>0</v>
      </c>
      <c r="E42" s="67">
        <f t="shared" si="9"/>
        <v>0</v>
      </c>
      <c r="F42" s="67">
        <f t="shared" si="9"/>
        <v>0</v>
      </c>
      <c r="G42" s="67">
        <f t="shared" si="9"/>
        <v>0</v>
      </c>
      <c r="H42" s="67">
        <f t="shared" si="9"/>
        <v>0</v>
      </c>
      <c r="I42" s="67">
        <f t="shared" si="9"/>
        <v>0</v>
      </c>
      <c r="J42" s="109">
        <f t="shared" si="9"/>
        <v>0</v>
      </c>
      <c r="K42" s="68">
        <f t="shared" si="9"/>
        <v>0</v>
      </c>
    </row>
    <row r="43" spans="1:11" x14ac:dyDescent="0.25">
      <c r="A43" s="25"/>
      <c r="C43" s="8"/>
      <c r="D43" s="62"/>
      <c r="E43" s="62"/>
      <c r="F43" s="62"/>
      <c r="G43" s="62"/>
      <c r="H43" s="62"/>
      <c r="I43" s="62"/>
      <c r="J43" s="107"/>
      <c r="K43" s="66"/>
    </row>
    <row r="44" spans="1:11" x14ac:dyDescent="0.25">
      <c r="A44" s="25">
        <v>4850</v>
      </c>
      <c r="B44" t="s">
        <v>167</v>
      </c>
      <c r="C44" s="8" t="s">
        <v>91</v>
      </c>
      <c r="D44" s="62"/>
      <c r="E44" s="62"/>
      <c r="F44" s="62"/>
      <c r="G44" s="62"/>
      <c r="H44" s="62"/>
      <c r="I44" s="62"/>
      <c r="J44" s="107"/>
      <c r="K44" s="66">
        <f t="shared" ref="K44" si="10">SUM(D44:J44)</f>
        <v>0</v>
      </c>
    </row>
    <row r="45" spans="1:11" x14ac:dyDescent="0.25">
      <c r="A45" s="59"/>
      <c r="C45" s="8"/>
      <c r="D45" s="83"/>
      <c r="E45" s="83"/>
      <c r="F45" s="83"/>
      <c r="G45" s="83"/>
      <c r="H45" s="83"/>
      <c r="I45" s="83"/>
      <c r="J45" s="109"/>
      <c r="K45" s="68"/>
    </row>
    <row r="46" spans="1:11" x14ac:dyDescent="0.25">
      <c r="A46" s="25">
        <v>4850</v>
      </c>
      <c r="B46" t="s">
        <v>86</v>
      </c>
      <c r="C46" s="8"/>
      <c r="D46" s="67">
        <f>D42+D35+D28+D44</f>
        <v>0</v>
      </c>
      <c r="E46" s="67">
        <f t="shared" ref="E46:K46" si="11">E42+E35+E28+E44</f>
        <v>0</v>
      </c>
      <c r="F46" s="67">
        <f t="shared" si="11"/>
        <v>0</v>
      </c>
      <c r="G46" s="67">
        <f t="shared" si="11"/>
        <v>0</v>
      </c>
      <c r="H46" s="67">
        <f t="shared" si="11"/>
        <v>0</v>
      </c>
      <c r="I46" s="67">
        <f t="shared" si="11"/>
        <v>0</v>
      </c>
      <c r="J46" s="109">
        <f t="shared" si="11"/>
        <v>0</v>
      </c>
      <c r="K46" s="67">
        <f t="shared" si="11"/>
        <v>0</v>
      </c>
    </row>
    <row r="47" spans="1:11" x14ac:dyDescent="0.25">
      <c r="A47" s="25"/>
      <c r="C47" s="8"/>
      <c r="D47" s="62"/>
      <c r="E47" s="62"/>
      <c r="F47" s="62"/>
      <c r="G47" s="62"/>
      <c r="H47" s="62"/>
      <c r="I47" s="62"/>
      <c r="J47" s="107"/>
      <c r="K47" s="66"/>
    </row>
    <row r="48" spans="1:11" x14ac:dyDescent="0.25">
      <c r="A48" s="25">
        <v>4860</v>
      </c>
      <c r="B48" s="12" t="s">
        <v>69</v>
      </c>
      <c r="C48" s="8"/>
      <c r="D48" s="64"/>
      <c r="E48" s="64"/>
      <c r="F48" s="64"/>
      <c r="G48" s="64"/>
      <c r="H48" s="64"/>
      <c r="I48" s="64"/>
      <c r="J48" s="108"/>
      <c r="K48" s="65">
        <f t="shared" ref="K48" si="12">SUM(D48:J48)</f>
        <v>0</v>
      </c>
    </row>
    <row r="49" spans="1:11" x14ac:dyDescent="0.25">
      <c r="A49" s="25"/>
      <c r="C49" s="8"/>
      <c r="D49" s="62"/>
      <c r="E49" s="62"/>
      <c r="F49" s="62"/>
      <c r="G49" s="62"/>
      <c r="H49" s="62"/>
      <c r="I49" s="62"/>
      <c r="J49" s="107"/>
      <c r="K49" s="66"/>
    </row>
    <row r="50" spans="1:11" x14ac:dyDescent="0.25">
      <c r="A50" s="25">
        <v>4870</v>
      </c>
      <c r="B50" t="s">
        <v>79</v>
      </c>
      <c r="C50" s="8"/>
      <c r="D50" s="64"/>
      <c r="E50" s="64"/>
      <c r="F50" s="64"/>
      <c r="G50" s="64"/>
      <c r="H50" s="64"/>
      <c r="I50" s="64"/>
      <c r="J50" s="108"/>
      <c r="K50" s="65">
        <f t="shared" ref="K50" si="13">SUM(D50:J50)</f>
        <v>0</v>
      </c>
    </row>
    <row r="51" spans="1:11" x14ac:dyDescent="0.25">
      <c r="A51" s="25"/>
      <c r="C51" s="8"/>
      <c r="D51" s="62"/>
      <c r="E51" s="62"/>
      <c r="F51" s="62"/>
      <c r="G51" s="62"/>
      <c r="H51" s="62"/>
      <c r="I51" s="62"/>
      <c r="J51" s="107"/>
      <c r="K51" s="66"/>
    </row>
    <row r="52" spans="1:11" x14ac:dyDescent="0.25">
      <c r="A52" s="25"/>
      <c r="B52" t="s">
        <v>70</v>
      </c>
      <c r="C52" s="8"/>
      <c r="D52" s="62"/>
      <c r="E52" s="62"/>
      <c r="F52" s="62"/>
      <c r="G52" s="62"/>
      <c r="H52" s="62"/>
      <c r="I52" s="62"/>
      <c r="J52" s="107"/>
      <c r="K52" s="66"/>
    </row>
    <row r="53" spans="1:11" x14ac:dyDescent="0.25">
      <c r="A53" s="25">
        <v>4880</v>
      </c>
      <c r="B53" t="s">
        <v>71</v>
      </c>
      <c r="C53" s="8" t="s">
        <v>91</v>
      </c>
      <c r="D53" s="62"/>
      <c r="E53" s="62"/>
      <c r="F53" s="62"/>
      <c r="G53" s="62"/>
      <c r="H53" s="62"/>
      <c r="I53" s="62"/>
      <c r="J53" s="107"/>
      <c r="K53" s="66">
        <f t="shared" ref="K53:K57" si="14">SUM(D53:J53)</f>
        <v>0</v>
      </c>
    </row>
    <row r="54" spans="1:11" x14ac:dyDescent="0.25">
      <c r="A54" s="25">
        <v>4880</v>
      </c>
      <c r="B54" t="s">
        <v>72</v>
      </c>
      <c r="C54" s="8" t="s">
        <v>91</v>
      </c>
      <c r="D54" s="62"/>
      <c r="E54" s="62"/>
      <c r="F54" s="62"/>
      <c r="G54" s="62"/>
      <c r="H54" s="62"/>
      <c r="I54" s="62"/>
      <c r="J54" s="107"/>
      <c r="K54" s="66">
        <f t="shared" si="14"/>
        <v>0</v>
      </c>
    </row>
    <row r="55" spans="1:11" x14ac:dyDescent="0.25">
      <c r="A55" s="25">
        <v>4880</v>
      </c>
      <c r="B55" t="s">
        <v>73</v>
      </c>
      <c r="C55" s="8" t="s">
        <v>91</v>
      </c>
      <c r="D55" s="62"/>
      <c r="E55" s="62"/>
      <c r="F55" s="62"/>
      <c r="G55" s="62"/>
      <c r="H55" s="62"/>
      <c r="I55" s="62"/>
      <c r="J55" s="107"/>
      <c r="K55" s="66">
        <f t="shared" si="14"/>
        <v>0</v>
      </c>
    </row>
    <row r="56" spans="1:11" x14ac:dyDescent="0.25">
      <c r="A56" s="25">
        <v>4880</v>
      </c>
      <c r="B56" t="s">
        <v>74</v>
      </c>
      <c r="C56" s="8" t="s">
        <v>91</v>
      </c>
      <c r="D56" s="62"/>
      <c r="E56" s="62"/>
      <c r="F56" s="62"/>
      <c r="G56" s="62"/>
      <c r="H56" s="62"/>
      <c r="I56" s="62"/>
      <c r="J56" s="107"/>
      <c r="K56" s="66">
        <f t="shared" si="14"/>
        <v>0</v>
      </c>
    </row>
    <row r="57" spans="1:11" x14ac:dyDescent="0.25">
      <c r="A57" s="25">
        <v>4880</v>
      </c>
      <c r="B57" t="s">
        <v>62</v>
      </c>
      <c r="C57" s="8" t="s">
        <v>91</v>
      </c>
      <c r="D57" s="62"/>
      <c r="E57" s="62"/>
      <c r="F57" s="62"/>
      <c r="G57" s="62"/>
      <c r="H57" s="62"/>
      <c r="I57" s="62"/>
      <c r="J57" s="107"/>
      <c r="K57" s="66">
        <f t="shared" si="14"/>
        <v>0</v>
      </c>
    </row>
    <row r="58" spans="1:11" x14ac:dyDescent="0.25">
      <c r="A58" s="25"/>
      <c r="B58" t="s">
        <v>8</v>
      </c>
      <c r="C58" s="8"/>
      <c r="D58" s="67">
        <f>SUM(D53:D57)</f>
        <v>0</v>
      </c>
      <c r="E58" s="67">
        <f>SUM(E53:E57)</f>
        <v>0</v>
      </c>
      <c r="F58" s="67">
        <f>SUM(F53:F57)</f>
        <v>0</v>
      </c>
      <c r="G58" s="67">
        <f>SUM(G53:G57)</f>
        <v>0</v>
      </c>
      <c r="H58" s="67">
        <f>SUM(H53:H57)</f>
        <v>0</v>
      </c>
      <c r="I58" s="67"/>
      <c r="J58" s="109">
        <f>SUM(J53:J57)</f>
        <v>0</v>
      </c>
      <c r="K58" s="68">
        <f t="shared" ref="K58" si="15">SUM(D58:J58)</f>
        <v>0</v>
      </c>
    </row>
    <row r="59" spans="1:11" x14ac:dyDescent="0.25">
      <c r="A59" s="25"/>
      <c r="C59" s="8"/>
      <c r="D59" s="62"/>
      <c r="E59" s="62"/>
      <c r="F59" s="62"/>
      <c r="G59" s="62"/>
      <c r="H59" s="62"/>
      <c r="I59" s="62"/>
      <c r="J59" s="107"/>
      <c r="K59" s="66"/>
    </row>
    <row r="60" spans="1:11" x14ac:dyDescent="0.25">
      <c r="A60" s="25"/>
      <c r="B60" t="s">
        <v>75</v>
      </c>
      <c r="C60" s="8"/>
      <c r="D60" s="62"/>
      <c r="E60" s="62"/>
      <c r="F60" s="62"/>
      <c r="G60" s="62"/>
      <c r="H60" s="62"/>
      <c r="I60" s="62"/>
      <c r="J60" s="107"/>
      <c r="K60" s="66"/>
    </row>
    <row r="61" spans="1:11" x14ac:dyDescent="0.25">
      <c r="A61" s="25">
        <v>4880</v>
      </c>
      <c r="B61" t="s">
        <v>71</v>
      </c>
      <c r="C61" s="8"/>
      <c r="D61" s="62"/>
      <c r="E61" s="62"/>
      <c r="F61" s="62"/>
      <c r="G61" s="62"/>
      <c r="H61" s="62"/>
      <c r="I61" s="62"/>
      <c r="J61" s="107"/>
      <c r="K61" s="66">
        <f t="shared" ref="K61:K65" si="16">SUM(D61:J61)</f>
        <v>0</v>
      </c>
    </row>
    <row r="62" spans="1:11" x14ac:dyDescent="0.25">
      <c r="A62" s="25">
        <v>4880</v>
      </c>
      <c r="B62" t="s">
        <v>72</v>
      </c>
      <c r="C62" s="8"/>
      <c r="D62" s="62"/>
      <c r="E62" s="62"/>
      <c r="F62" s="62"/>
      <c r="G62" s="62"/>
      <c r="H62" s="62"/>
      <c r="I62" s="62"/>
      <c r="J62" s="107"/>
      <c r="K62" s="66">
        <f t="shared" si="16"/>
        <v>0</v>
      </c>
    </row>
    <row r="63" spans="1:11" x14ac:dyDescent="0.25">
      <c r="A63" s="25">
        <v>4880</v>
      </c>
      <c r="B63" t="s">
        <v>73</v>
      </c>
      <c r="C63" s="8"/>
      <c r="D63" s="62"/>
      <c r="E63" s="62"/>
      <c r="F63" s="62"/>
      <c r="G63" s="62"/>
      <c r="H63" s="62"/>
      <c r="I63" s="62"/>
      <c r="J63" s="107"/>
      <c r="K63" s="66">
        <f t="shared" si="16"/>
        <v>0</v>
      </c>
    </row>
    <row r="64" spans="1:11" x14ac:dyDescent="0.25">
      <c r="A64" s="25">
        <v>4880</v>
      </c>
      <c r="B64" t="s">
        <v>74</v>
      </c>
      <c r="C64" s="8"/>
      <c r="D64" s="62"/>
      <c r="E64" s="62"/>
      <c r="F64" s="62"/>
      <c r="G64" s="62"/>
      <c r="H64" s="62"/>
      <c r="I64" s="62"/>
      <c r="J64" s="107"/>
      <c r="K64" s="66">
        <f t="shared" si="16"/>
        <v>0</v>
      </c>
    </row>
    <row r="65" spans="1:11" x14ac:dyDescent="0.25">
      <c r="A65" s="25">
        <v>4880</v>
      </c>
      <c r="B65" t="s">
        <v>62</v>
      </c>
      <c r="C65" s="8"/>
      <c r="D65" s="62"/>
      <c r="E65" s="62"/>
      <c r="F65" s="62"/>
      <c r="G65" s="62"/>
      <c r="H65" s="62"/>
      <c r="I65" s="62"/>
      <c r="J65" s="107"/>
      <c r="K65" s="66">
        <f t="shared" si="16"/>
        <v>0</v>
      </c>
    </row>
    <row r="66" spans="1:11" x14ac:dyDescent="0.25">
      <c r="A66" s="25"/>
      <c r="B66" t="s">
        <v>8</v>
      </c>
      <c r="C66" s="8"/>
      <c r="D66" s="67">
        <f>SUM(D61:D65)</f>
        <v>0</v>
      </c>
      <c r="E66" s="67">
        <f>SUM(E61:E65)</f>
        <v>0</v>
      </c>
      <c r="F66" s="67">
        <f>SUM(F61:F65)</f>
        <v>0</v>
      </c>
      <c r="G66" s="67">
        <f>SUM(G61:G65)</f>
        <v>0</v>
      </c>
      <c r="H66" s="67">
        <f>SUM(H61:H65)</f>
        <v>0</v>
      </c>
      <c r="I66" s="67"/>
      <c r="J66" s="109">
        <f>SUM(J61:J65)</f>
        <v>0</v>
      </c>
      <c r="K66" s="68">
        <f>SUM(K61:K65)</f>
        <v>0</v>
      </c>
    </row>
    <row r="67" spans="1:11" x14ac:dyDescent="0.25">
      <c r="A67" s="25"/>
      <c r="C67" s="8"/>
      <c r="D67" s="62"/>
      <c r="E67" s="62"/>
      <c r="F67" s="62"/>
      <c r="G67" s="62"/>
      <c r="H67" s="62"/>
      <c r="I67" s="62"/>
      <c r="J67" s="107"/>
      <c r="K67" s="66"/>
    </row>
    <row r="68" spans="1:11" x14ac:dyDescent="0.25">
      <c r="A68" s="25">
        <v>4880</v>
      </c>
      <c r="B68" t="s">
        <v>76</v>
      </c>
      <c r="C68" s="8"/>
      <c r="D68" s="67">
        <f>D66+D58</f>
        <v>0</v>
      </c>
      <c r="E68" s="67">
        <f t="shared" ref="E68:K68" si="17">E66+E58</f>
        <v>0</v>
      </c>
      <c r="F68" s="67">
        <f t="shared" si="17"/>
        <v>0</v>
      </c>
      <c r="G68" s="67">
        <f t="shared" si="17"/>
        <v>0</v>
      </c>
      <c r="H68" s="67">
        <f t="shared" si="17"/>
        <v>0</v>
      </c>
      <c r="I68" s="67">
        <f t="shared" si="17"/>
        <v>0</v>
      </c>
      <c r="J68" s="109">
        <f t="shared" si="17"/>
        <v>0</v>
      </c>
      <c r="K68" s="68">
        <f t="shared" si="17"/>
        <v>0</v>
      </c>
    </row>
    <row r="69" spans="1:11" x14ac:dyDescent="0.25">
      <c r="A69" s="25"/>
      <c r="C69" s="8"/>
      <c r="D69" s="62"/>
      <c r="E69" s="62"/>
      <c r="F69" s="62"/>
      <c r="G69" s="62"/>
      <c r="H69" s="62"/>
      <c r="I69" s="62"/>
      <c r="J69" s="107"/>
      <c r="K69" s="66"/>
    </row>
    <row r="70" spans="1:11" x14ac:dyDescent="0.25">
      <c r="A70" s="25">
        <v>4900</v>
      </c>
      <c r="B70" t="s">
        <v>77</v>
      </c>
      <c r="C70" s="8"/>
      <c r="D70" s="64"/>
      <c r="E70" s="64"/>
      <c r="F70" s="64"/>
      <c r="G70" s="64"/>
      <c r="H70" s="64"/>
      <c r="I70" s="64"/>
      <c r="J70" s="108"/>
      <c r="K70" s="65">
        <f>SUM(D70:J70)</f>
        <v>0</v>
      </c>
    </row>
    <row r="71" spans="1:11" x14ac:dyDescent="0.25">
      <c r="A71" s="25"/>
      <c r="C71" s="8"/>
      <c r="D71" s="69"/>
      <c r="E71" s="69"/>
      <c r="F71" s="69"/>
      <c r="G71" s="69"/>
      <c r="H71" s="69"/>
      <c r="I71" s="69"/>
      <c r="J71" s="110"/>
      <c r="K71" s="104"/>
    </row>
    <row r="72" spans="1:11" x14ac:dyDescent="0.25">
      <c r="A72" s="25"/>
      <c r="B72" t="s">
        <v>89</v>
      </c>
      <c r="C72" s="8"/>
      <c r="D72" s="62"/>
      <c r="E72" s="62"/>
      <c r="F72" s="62"/>
      <c r="G72" s="62"/>
      <c r="H72" s="62"/>
      <c r="I72" s="62"/>
      <c r="J72" s="107"/>
      <c r="K72" s="66"/>
    </row>
    <row r="73" spans="1:11" ht="30.75" customHeight="1" x14ac:dyDescent="0.25">
      <c r="A73" s="48">
        <v>4920</v>
      </c>
      <c r="B73" s="12" t="s">
        <v>138</v>
      </c>
      <c r="C73" s="49" t="s">
        <v>91</v>
      </c>
      <c r="D73" s="70">
        <f>'Schedule 6-M'!G16</f>
        <v>0</v>
      </c>
      <c r="E73" s="70">
        <f>'Schedule 6-M'!H16</f>
        <v>0</v>
      </c>
      <c r="F73" s="70">
        <f>'Schedule 6-M'!I16</f>
        <v>0</v>
      </c>
      <c r="G73" s="70">
        <f>'Schedule 6-M'!J16</f>
        <v>0</v>
      </c>
      <c r="H73" s="70">
        <f>'Schedule 6-M'!K16</f>
        <v>0</v>
      </c>
      <c r="I73" s="70">
        <f>'Schedule 6-M'!L16</f>
        <v>0</v>
      </c>
      <c r="J73" s="107">
        <f>'Schedule 6-M'!M16</f>
        <v>0</v>
      </c>
      <c r="K73" s="66">
        <f t="shared" ref="K73:K79" si="18">SUM(D73:J73)</f>
        <v>0</v>
      </c>
    </row>
    <row r="74" spans="1:11" x14ac:dyDescent="0.25">
      <c r="A74" s="25">
        <v>4920</v>
      </c>
      <c r="B74" t="s">
        <v>80</v>
      </c>
      <c r="C74" s="8" t="s">
        <v>94</v>
      </c>
      <c r="D74" s="62"/>
      <c r="E74" s="62"/>
      <c r="F74" s="62"/>
      <c r="G74" s="62"/>
      <c r="H74" s="62"/>
      <c r="I74" s="62"/>
      <c r="J74" s="107"/>
      <c r="K74" s="66">
        <f t="shared" si="18"/>
        <v>0</v>
      </c>
    </row>
    <row r="75" spans="1:11" x14ac:dyDescent="0.25">
      <c r="A75" s="25">
        <v>4920</v>
      </c>
      <c r="B75" t="s">
        <v>81</v>
      </c>
      <c r="C75" s="8" t="s">
        <v>95</v>
      </c>
      <c r="D75" s="62"/>
      <c r="E75" s="62"/>
      <c r="F75" s="62"/>
      <c r="G75" s="62"/>
      <c r="H75" s="62"/>
      <c r="I75" s="62"/>
      <c r="J75" s="107"/>
      <c r="K75" s="66">
        <f t="shared" si="18"/>
        <v>0</v>
      </c>
    </row>
    <row r="76" spans="1:11" x14ac:dyDescent="0.25">
      <c r="A76" s="25">
        <v>4920</v>
      </c>
      <c r="B76" t="s">
        <v>118</v>
      </c>
      <c r="C76" s="8"/>
      <c r="D76" s="62"/>
      <c r="E76" s="62"/>
      <c r="F76" s="62"/>
      <c r="G76" s="62"/>
      <c r="H76" s="62"/>
      <c r="I76" s="62"/>
      <c r="J76" s="107"/>
      <c r="K76" s="66">
        <f t="shared" si="18"/>
        <v>0</v>
      </c>
    </row>
    <row r="77" spans="1:11" x14ac:dyDescent="0.25">
      <c r="A77" s="25">
        <v>4920</v>
      </c>
      <c r="B77" t="s">
        <v>82</v>
      </c>
      <c r="C77" s="8"/>
      <c r="D77" s="62"/>
      <c r="E77" s="62"/>
      <c r="F77" s="62"/>
      <c r="G77" s="62"/>
      <c r="H77" s="62"/>
      <c r="I77" s="62"/>
      <c r="J77" s="107"/>
      <c r="K77" s="66">
        <f t="shared" si="18"/>
        <v>0</v>
      </c>
    </row>
    <row r="78" spans="1:11" x14ac:dyDescent="0.25">
      <c r="A78" s="25">
        <v>4920</v>
      </c>
      <c r="B78" t="s">
        <v>62</v>
      </c>
      <c r="C78" s="8"/>
      <c r="D78" s="62"/>
      <c r="E78" s="62"/>
      <c r="F78" s="62"/>
      <c r="G78" s="62"/>
      <c r="H78" s="62"/>
      <c r="I78" s="62"/>
      <c r="J78" s="107"/>
      <c r="K78" s="66">
        <f t="shared" si="18"/>
        <v>0</v>
      </c>
    </row>
    <row r="79" spans="1:11" x14ac:dyDescent="0.25">
      <c r="A79" s="94">
        <v>4920</v>
      </c>
      <c r="B79" t="s">
        <v>177</v>
      </c>
      <c r="C79" s="8"/>
      <c r="D79" s="62"/>
      <c r="E79" s="62"/>
      <c r="F79" s="62"/>
      <c r="G79" s="62"/>
      <c r="H79" s="62"/>
      <c r="I79" s="62"/>
      <c r="J79" s="107"/>
      <c r="K79" s="66">
        <f t="shared" si="18"/>
        <v>0</v>
      </c>
    </row>
    <row r="80" spans="1:11" x14ac:dyDescent="0.25">
      <c r="A80" s="25">
        <v>4920</v>
      </c>
      <c r="B80" t="s">
        <v>83</v>
      </c>
      <c r="C80" s="8"/>
      <c r="D80" s="67">
        <f>SUM(D73:D79)</f>
        <v>0</v>
      </c>
      <c r="E80" s="67">
        <f t="shared" ref="E80:K80" si="19">SUM(E73:E79)</f>
        <v>0</v>
      </c>
      <c r="F80" s="67">
        <f t="shared" si="19"/>
        <v>0</v>
      </c>
      <c r="G80" s="67">
        <f t="shared" si="19"/>
        <v>0</v>
      </c>
      <c r="H80" s="67">
        <f t="shared" si="19"/>
        <v>0</v>
      </c>
      <c r="I80" s="67">
        <f t="shared" si="19"/>
        <v>0</v>
      </c>
      <c r="J80" s="109">
        <f t="shared" si="19"/>
        <v>0</v>
      </c>
      <c r="K80" s="67">
        <f t="shared" si="19"/>
        <v>0</v>
      </c>
    </row>
    <row r="81" spans="1:11" x14ac:dyDescent="0.25">
      <c r="A81" s="25"/>
      <c r="C81" s="8"/>
      <c r="D81" s="62"/>
      <c r="E81" s="62"/>
      <c r="F81" s="62"/>
      <c r="G81" s="62"/>
      <c r="H81" s="62"/>
      <c r="I81" s="62"/>
      <c r="J81" s="107"/>
      <c r="K81" s="66"/>
    </row>
    <row r="82" spans="1:11" x14ac:dyDescent="0.25">
      <c r="A82" s="25">
        <v>4950</v>
      </c>
      <c r="B82" t="s">
        <v>119</v>
      </c>
      <c r="C82" s="8"/>
      <c r="D82" s="67">
        <f>D80+D70+D68+D50+D48+D46+D19+D13+D11+D9+D5</f>
        <v>0</v>
      </c>
      <c r="E82" s="67">
        <f t="shared" ref="E82:K82" si="20">E80+E70+E68+E50+E48+E46+E19+E13+E11+E9+E5</f>
        <v>0</v>
      </c>
      <c r="F82" s="67">
        <f t="shared" si="20"/>
        <v>0</v>
      </c>
      <c r="G82" s="67">
        <f t="shared" si="20"/>
        <v>0</v>
      </c>
      <c r="H82" s="67">
        <f t="shared" si="20"/>
        <v>0</v>
      </c>
      <c r="I82" s="67">
        <f t="shared" si="20"/>
        <v>0</v>
      </c>
      <c r="J82" s="109">
        <f t="shared" si="20"/>
        <v>0</v>
      </c>
      <c r="K82" s="67">
        <f t="shared" si="20"/>
        <v>0</v>
      </c>
    </row>
    <row r="83" spans="1:11" x14ac:dyDescent="0.25">
      <c r="A83" s="25"/>
      <c r="C83" s="8"/>
      <c r="D83" s="69"/>
      <c r="E83" s="69"/>
      <c r="F83" s="69"/>
      <c r="G83" s="69"/>
      <c r="H83" s="69"/>
      <c r="I83" s="69"/>
      <c r="J83" s="110"/>
      <c r="K83" s="104"/>
    </row>
    <row r="84" spans="1:11" x14ac:dyDescent="0.25">
      <c r="B84" t="s">
        <v>120</v>
      </c>
      <c r="C84" s="8"/>
      <c r="D84" s="69"/>
      <c r="E84" s="69"/>
      <c r="F84" s="69"/>
      <c r="G84" s="69"/>
      <c r="H84" s="69"/>
      <c r="I84" s="69"/>
      <c r="J84" s="110"/>
      <c r="K84" s="66">
        <f t="shared" ref="K84:K85" si="21">SUM(D84:J84)</f>
        <v>0</v>
      </c>
    </row>
    <row r="85" spans="1:11" x14ac:dyDescent="0.25">
      <c r="A85" s="91"/>
      <c r="B85" t="s">
        <v>175</v>
      </c>
      <c r="C85" s="8"/>
      <c r="D85" s="69"/>
      <c r="E85" s="69"/>
      <c r="F85" s="69"/>
      <c r="G85" s="69"/>
      <c r="H85" s="69"/>
      <c r="I85" s="69"/>
      <c r="J85" s="110"/>
      <c r="K85" s="66">
        <f t="shared" si="21"/>
        <v>0</v>
      </c>
    </row>
    <row r="86" spans="1:11" x14ac:dyDescent="0.25">
      <c r="A86" s="25">
        <v>5050</v>
      </c>
      <c r="B86" t="s">
        <v>174</v>
      </c>
      <c r="C86" s="8"/>
      <c r="D86" s="67">
        <f t="shared" ref="D86:K86" si="22">SUM(D84:D85)</f>
        <v>0</v>
      </c>
      <c r="E86" s="67">
        <f t="shared" si="22"/>
        <v>0</v>
      </c>
      <c r="F86" s="67">
        <f t="shared" si="22"/>
        <v>0</v>
      </c>
      <c r="G86" s="67">
        <f t="shared" si="22"/>
        <v>0</v>
      </c>
      <c r="H86" s="67">
        <f t="shared" si="22"/>
        <v>0</v>
      </c>
      <c r="I86" s="67">
        <f t="shared" si="22"/>
        <v>0</v>
      </c>
      <c r="J86" s="109">
        <f t="shared" si="22"/>
        <v>0</v>
      </c>
      <c r="K86" s="68">
        <f t="shared" si="22"/>
        <v>0</v>
      </c>
    </row>
    <row r="87" spans="1:11" x14ac:dyDescent="0.25">
      <c r="A87" s="25"/>
      <c r="C87" s="8"/>
      <c r="D87" s="71"/>
      <c r="E87" s="71"/>
      <c r="F87" s="71"/>
      <c r="G87" s="71"/>
      <c r="H87" s="71"/>
      <c r="I87" s="71"/>
      <c r="J87" s="111"/>
      <c r="K87" s="78"/>
    </row>
    <row r="88" spans="1:11" x14ac:dyDescent="0.25">
      <c r="A88" s="25">
        <v>5100</v>
      </c>
      <c r="B88" t="s">
        <v>121</v>
      </c>
      <c r="C88" s="8"/>
      <c r="D88" s="67">
        <f>D82+D86</f>
        <v>0</v>
      </c>
      <c r="E88" s="67">
        <f t="shared" ref="E88:K88" si="23">E82+E86</f>
        <v>0</v>
      </c>
      <c r="F88" s="67">
        <f t="shared" si="23"/>
        <v>0</v>
      </c>
      <c r="G88" s="67">
        <f t="shared" si="23"/>
        <v>0</v>
      </c>
      <c r="H88" s="67">
        <f t="shared" si="23"/>
        <v>0</v>
      </c>
      <c r="I88" s="67">
        <f t="shared" si="23"/>
        <v>0</v>
      </c>
      <c r="J88" s="109">
        <f t="shared" si="23"/>
        <v>0</v>
      </c>
      <c r="K88" s="67">
        <f t="shared" si="23"/>
        <v>0</v>
      </c>
    </row>
    <row r="89" spans="1:11" x14ac:dyDescent="0.25">
      <c r="A89" s="25"/>
      <c r="C89" s="8"/>
      <c r="D89" s="62"/>
      <c r="E89" s="62"/>
      <c r="F89" s="62"/>
      <c r="G89" s="62"/>
      <c r="H89" s="62"/>
      <c r="I89" s="62"/>
      <c r="J89" s="62"/>
      <c r="K89" s="63"/>
    </row>
    <row r="90" spans="1:11" x14ac:dyDescent="0.25">
      <c r="A90" s="25"/>
      <c r="B90" t="s">
        <v>170</v>
      </c>
      <c r="C90" s="8"/>
      <c r="D90" s="62"/>
      <c r="E90" s="62"/>
      <c r="F90" s="62"/>
      <c r="G90" s="62"/>
      <c r="H90" s="62"/>
      <c r="I90" s="62"/>
      <c r="J90" s="62"/>
      <c r="K90" s="63"/>
    </row>
    <row r="91" spans="1:11" x14ac:dyDescent="0.25">
      <c r="A91" s="25"/>
      <c r="B91" t="s">
        <v>55</v>
      </c>
      <c r="C91" s="8"/>
      <c r="D91" s="62"/>
      <c r="E91" s="62"/>
      <c r="F91" s="62"/>
      <c r="G91" s="62"/>
      <c r="H91" s="62"/>
      <c r="I91" s="62"/>
      <c r="J91" s="92"/>
      <c r="K91" s="92">
        <f>K7</f>
        <v>0</v>
      </c>
    </row>
    <row r="92" spans="1:11" x14ac:dyDescent="0.25">
      <c r="A92" s="25"/>
      <c r="B92" t="s">
        <v>204</v>
      </c>
      <c r="J92" s="88">
        <f>SUM(D82:H82)</f>
        <v>0</v>
      </c>
      <c r="K92" s="93"/>
    </row>
    <row r="93" spans="1:11" x14ac:dyDescent="0.25">
      <c r="A93" s="59"/>
      <c r="B93" s="86"/>
      <c r="J93" s="87">
        <v>0.05</v>
      </c>
      <c r="K93" s="88">
        <f>-J92*J93</f>
        <v>0</v>
      </c>
    </row>
    <row r="94" spans="1:11" ht="15.75" thickBot="1" x14ac:dyDescent="0.3">
      <c r="A94" s="59"/>
      <c r="B94" s="27" t="s">
        <v>197</v>
      </c>
      <c r="C94" s="27"/>
      <c r="D94" s="27"/>
      <c r="E94" s="27"/>
      <c r="F94" s="27"/>
      <c r="G94" s="27"/>
      <c r="H94" s="27"/>
      <c r="I94" s="27"/>
      <c r="J94" s="130"/>
      <c r="K94" s="89">
        <f>IF(SUM(K91:K93)&gt;0,SUM(K91:K93),0)</f>
        <v>0</v>
      </c>
    </row>
    <row r="95" spans="1:11" ht="15.75" thickTop="1" x14ac:dyDescent="0.25">
      <c r="A95" s="59"/>
      <c r="J95" s="85"/>
    </row>
    <row r="96" spans="1:11" x14ac:dyDescent="0.25">
      <c r="A96" s="126"/>
      <c r="B96" s="27" t="s">
        <v>198</v>
      </c>
      <c r="H96" t="s">
        <v>199</v>
      </c>
      <c r="J96" s="85"/>
      <c r="K96" s="92">
        <f>K7</f>
        <v>0</v>
      </c>
    </row>
    <row r="97" spans="1:11" x14ac:dyDescent="0.25">
      <c r="A97" s="126"/>
      <c r="H97" t="s">
        <v>200</v>
      </c>
      <c r="J97" s="85"/>
      <c r="K97" s="92">
        <v>1000</v>
      </c>
    </row>
    <row r="98" spans="1:11" x14ac:dyDescent="0.25">
      <c r="A98" s="126"/>
      <c r="J98" s="85"/>
      <c r="K98" s="92"/>
    </row>
    <row r="99" spans="1:11" ht="15.75" thickBot="1" x14ac:dyDescent="0.3">
      <c r="A99" s="126"/>
      <c r="H99" s="27" t="s">
        <v>201</v>
      </c>
      <c r="I99" s="27"/>
      <c r="J99" s="85"/>
      <c r="K99" s="74">
        <f>IF(K96&lt;1000,K96,1000)</f>
        <v>0</v>
      </c>
    </row>
    <row r="100" spans="1:11" ht="15.75" thickTop="1" x14ac:dyDescent="0.25">
      <c r="A100" s="126"/>
      <c r="J100" s="85"/>
    </row>
    <row r="101" spans="1:11" x14ac:dyDescent="0.25">
      <c r="A101" s="25"/>
      <c r="B101" s="13" t="s">
        <v>169</v>
      </c>
    </row>
    <row r="102" spans="1:11" x14ac:dyDescent="0.25">
      <c r="A102" s="25"/>
    </row>
    <row r="103" spans="1:11" x14ac:dyDescent="0.25">
      <c r="A103" s="25"/>
    </row>
  </sheetData>
  <mergeCells count="1">
    <mergeCell ref="A1:K1"/>
  </mergeCells>
  <pageMargins left="0.70866141732283472" right="0.70866141732283472" top="0.74803149606299213" bottom="0.74803149606299213" header="0.31496062992125984" footer="0.31496062992125984"/>
  <pageSetup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topLeftCell="A7" workbookViewId="0">
      <selection activeCell="J11" sqref="J11"/>
    </sheetView>
  </sheetViews>
  <sheetFormatPr defaultRowHeight="15" x14ac:dyDescent="0.25"/>
  <cols>
    <col min="1" max="1" width="9.85546875" customWidth="1"/>
    <col min="8" max="8" width="10" bestFit="1" customWidth="1"/>
    <col min="13" max="13" width="10.42578125" customWidth="1"/>
  </cols>
  <sheetData>
    <row r="1" spans="1:13" ht="36.75" customHeight="1" x14ac:dyDescent="0.25">
      <c r="A1" s="147" t="s">
        <v>131</v>
      </c>
      <c r="B1" s="147"/>
      <c r="C1" s="147"/>
      <c r="D1" s="147"/>
      <c r="E1" s="147"/>
      <c r="F1" s="147"/>
      <c r="G1" s="147"/>
      <c r="H1" s="147"/>
      <c r="I1" s="147"/>
      <c r="J1" s="147"/>
      <c r="K1" s="147"/>
      <c r="L1" s="147"/>
      <c r="M1" s="147"/>
    </row>
    <row r="2" spans="1:13" ht="36.75" customHeight="1" x14ac:dyDescent="0.3">
      <c r="A2" s="148" t="s">
        <v>132</v>
      </c>
      <c r="B2" s="148"/>
      <c r="C2" s="148"/>
      <c r="D2" s="148"/>
      <c r="E2" s="148"/>
      <c r="F2" s="148"/>
      <c r="G2" s="148"/>
      <c r="H2" s="148"/>
      <c r="I2" s="148"/>
      <c r="J2" s="148"/>
      <c r="K2" s="148"/>
      <c r="L2" s="148"/>
      <c r="M2" s="148"/>
    </row>
    <row r="3" spans="1:13" ht="18.75" x14ac:dyDescent="0.3">
      <c r="A3" s="42"/>
      <c r="B3" s="42"/>
      <c r="C3" s="42"/>
      <c r="D3" s="42"/>
      <c r="E3" s="42"/>
      <c r="F3" s="42"/>
      <c r="G3" s="148" t="s">
        <v>133</v>
      </c>
      <c r="H3" s="148"/>
      <c r="I3" s="148"/>
      <c r="J3" s="148"/>
      <c r="K3" s="148"/>
      <c r="L3" s="148"/>
      <c r="M3" s="148"/>
    </row>
    <row r="4" spans="1:13" ht="45" x14ac:dyDescent="0.25">
      <c r="A4" s="48" t="s">
        <v>134</v>
      </c>
      <c r="B4" s="48" t="s">
        <v>135</v>
      </c>
      <c r="C4" s="50" t="s">
        <v>136</v>
      </c>
      <c r="D4" s="50"/>
      <c r="E4" s="50"/>
      <c r="F4" s="50"/>
      <c r="G4" s="1" t="s">
        <v>2</v>
      </c>
      <c r="H4" s="2" t="s">
        <v>3</v>
      </c>
      <c r="I4" s="2" t="s">
        <v>4</v>
      </c>
      <c r="J4" s="2" t="s">
        <v>5</v>
      </c>
      <c r="K4" s="2" t="s">
        <v>6</v>
      </c>
      <c r="L4" s="2" t="s">
        <v>38</v>
      </c>
      <c r="M4" s="2" t="s">
        <v>11</v>
      </c>
    </row>
    <row r="5" spans="1:13" x14ac:dyDescent="0.25">
      <c r="A5" s="45"/>
      <c r="B5" s="46"/>
      <c r="C5" s="146"/>
      <c r="D5" s="146"/>
      <c r="E5" s="146"/>
      <c r="F5" s="146"/>
      <c r="G5" s="60"/>
      <c r="H5" s="60"/>
      <c r="I5" s="60"/>
      <c r="J5" s="60"/>
      <c r="K5" s="60"/>
      <c r="L5" s="60"/>
      <c r="M5" s="60"/>
    </row>
    <row r="6" spans="1:13" x14ac:dyDescent="0.25">
      <c r="A6" s="45"/>
      <c r="B6" s="46"/>
      <c r="C6" s="146"/>
      <c r="D6" s="146"/>
      <c r="E6" s="146"/>
      <c r="F6" s="146"/>
      <c r="G6" s="60"/>
      <c r="H6" s="60"/>
      <c r="I6" s="60"/>
      <c r="J6" s="60"/>
      <c r="K6" s="60"/>
      <c r="L6" s="60"/>
      <c r="M6" s="60"/>
    </row>
    <row r="7" spans="1:13" x14ac:dyDescent="0.25">
      <c r="A7" s="45"/>
      <c r="B7" s="47"/>
      <c r="C7" s="146"/>
      <c r="D7" s="146"/>
      <c r="E7" s="146"/>
      <c r="F7" s="146"/>
      <c r="G7" s="60"/>
      <c r="H7" s="60"/>
      <c r="I7" s="60"/>
      <c r="J7" s="60"/>
      <c r="K7" s="60"/>
      <c r="L7" s="60"/>
      <c r="M7" s="60"/>
    </row>
    <row r="8" spans="1:13" x14ac:dyDescent="0.25">
      <c r="A8" s="45"/>
      <c r="B8" s="47"/>
      <c r="C8" s="146"/>
      <c r="D8" s="146"/>
      <c r="E8" s="146"/>
      <c r="F8" s="146"/>
      <c r="G8" s="60"/>
      <c r="H8" s="60"/>
      <c r="I8" s="60"/>
      <c r="J8" s="60"/>
      <c r="K8" s="60"/>
      <c r="L8" s="60"/>
      <c r="M8" s="60"/>
    </row>
    <row r="9" spans="1:13" x14ac:dyDescent="0.25">
      <c r="A9" s="45"/>
      <c r="B9" s="47"/>
      <c r="C9" s="146"/>
      <c r="D9" s="146"/>
      <c r="E9" s="146"/>
      <c r="F9" s="146"/>
      <c r="G9" s="60"/>
      <c r="H9" s="60"/>
      <c r="I9" s="60"/>
      <c r="J9" s="60"/>
      <c r="K9" s="60"/>
      <c r="L9" s="60"/>
      <c r="M9" s="60"/>
    </row>
    <row r="10" spans="1:13" x14ac:dyDescent="0.25">
      <c r="A10" s="45"/>
      <c r="B10" s="46"/>
      <c r="C10" s="146"/>
      <c r="D10" s="146"/>
      <c r="E10" s="146"/>
      <c r="F10" s="146"/>
      <c r="G10" s="60"/>
      <c r="H10" s="60"/>
      <c r="I10" s="60"/>
      <c r="J10" s="60"/>
      <c r="K10" s="60"/>
      <c r="L10" s="60"/>
      <c r="M10" s="60"/>
    </row>
    <row r="11" spans="1:13" x14ac:dyDescent="0.25">
      <c r="A11" s="45"/>
      <c r="B11" s="46"/>
      <c r="C11" s="146"/>
      <c r="D11" s="146"/>
      <c r="E11" s="146"/>
      <c r="F11" s="146"/>
      <c r="G11" s="60"/>
      <c r="H11" s="60"/>
      <c r="I11" s="60"/>
      <c r="J11" s="60"/>
      <c r="K11" s="60"/>
      <c r="L11" s="60"/>
      <c r="M11" s="60"/>
    </row>
    <row r="12" spans="1:13" x14ac:dyDescent="0.25">
      <c r="A12" s="45"/>
      <c r="B12" s="47"/>
      <c r="C12" s="146"/>
      <c r="D12" s="146"/>
      <c r="E12" s="146"/>
      <c r="F12" s="146"/>
      <c r="G12" s="60"/>
      <c r="H12" s="60"/>
      <c r="I12" s="60"/>
      <c r="J12" s="60"/>
      <c r="K12" s="60"/>
      <c r="L12" s="60"/>
      <c r="M12" s="60"/>
    </row>
    <row r="13" spans="1:13" x14ac:dyDescent="0.25">
      <c r="A13" s="45"/>
      <c r="B13" s="46"/>
      <c r="C13" s="146"/>
      <c r="D13" s="146"/>
      <c r="E13" s="146"/>
      <c r="F13" s="146"/>
      <c r="G13" s="60"/>
      <c r="H13" s="60"/>
      <c r="I13" s="60"/>
      <c r="J13" s="60"/>
      <c r="K13" s="60"/>
      <c r="L13" s="60"/>
      <c r="M13" s="60"/>
    </row>
    <row r="14" spans="1:13" x14ac:dyDescent="0.25">
      <c r="A14" s="45"/>
      <c r="B14" s="46"/>
      <c r="C14" s="146"/>
      <c r="D14" s="146"/>
      <c r="E14" s="146"/>
      <c r="F14" s="146"/>
      <c r="G14" s="60"/>
      <c r="H14" s="60"/>
      <c r="I14" s="60"/>
      <c r="J14" s="60"/>
      <c r="K14" s="60"/>
      <c r="L14" s="60"/>
      <c r="M14" s="60"/>
    </row>
    <row r="15" spans="1:13" x14ac:dyDescent="0.25">
      <c r="A15" s="45"/>
      <c r="B15" s="46"/>
      <c r="C15" s="146"/>
      <c r="D15" s="146"/>
      <c r="E15" s="146"/>
      <c r="F15" s="146"/>
      <c r="G15" s="60"/>
      <c r="H15" s="60"/>
      <c r="I15" s="60"/>
      <c r="J15" s="60"/>
      <c r="K15" s="60"/>
      <c r="L15" s="60"/>
      <c r="M15" s="60"/>
    </row>
    <row r="16" spans="1:13" ht="15.75" thickBot="1" x14ac:dyDescent="0.3">
      <c r="A16" s="44" t="s">
        <v>137</v>
      </c>
      <c r="B16" s="43"/>
      <c r="C16" s="43"/>
      <c r="D16" s="20"/>
      <c r="E16" s="43"/>
      <c r="F16" s="43"/>
      <c r="G16" s="61">
        <f t="shared" ref="G16:M16" si="0">SUM(G5:G15)</f>
        <v>0</v>
      </c>
      <c r="H16" s="61">
        <f t="shared" si="0"/>
        <v>0</v>
      </c>
      <c r="I16" s="61">
        <f t="shared" si="0"/>
        <v>0</v>
      </c>
      <c r="J16" s="61">
        <f t="shared" si="0"/>
        <v>0</v>
      </c>
      <c r="K16" s="61">
        <f t="shared" si="0"/>
        <v>0</v>
      </c>
      <c r="L16" s="61">
        <f t="shared" si="0"/>
        <v>0</v>
      </c>
      <c r="M16" s="61">
        <f t="shared" si="0"/>
        <v>0</v>
      </c>
    </row>
    <row r="17" spans="1:19" ht="15.75" thickTop="1" x14ac:dyDescent="0.25"/>
    <row r="18" spans="1:19" ht="15.75" x14ac:dyDescent="0.25">
      <c r="A18" s="51" t="s">
        <v>139</v>
      </c>
      <c r="B18" s="52"/>
      <c r="C18" s="52"/>
      <c r="D18" s="52"/>
      <c r="E18" s="52"/>
      <c r="F18" s="52"/>
      <c r="G18" s="52"/>
      <c r="H18" s="52"/>
      <c r="I18" s="52"/>
      <c r="J18" s="52"/>
      <c r="K18" s="52"/>
      <c r="L18" s="52"/>
      <c r="M18" s="52"/>
      <c r="N18" s="52"/>
      <c r="O18" s="52"/>
      <c r="P18" s="52"/>
      <c r="Q18" s="52"/>
      <c r="R18" s="52"/>
      <c r="S18" s="52"/>
    </row>
    <row r="19" spans="1:19" ht="15.75" x14ac:dyDescent="0.25">
      <c r="A19" s="55">
        <v>1</v>
      </c>
      <c r="B19" s="51" t="s">
        <v>140</v>
      </c>
      <c r="C19" s="52"/>
      <c r="D19" s="52"/>
      <c r="E19" s="52"/>
      <c r="F19" s="52"/>
      <c r="G19" s="52"/>
      <c r="H19" s="52"/>
      <c r="I19" s="52"/>
      <c r="J19" s="52"/>
    </row>
    <row r="20" spans="1:19" ht="6" customHeight="1" x14ac:dyDescent="0.25">
      <c r="A20" s="56"/>
      <c r="C20" s="52"/>
      <c r="D20" s="52"/>
      <c r="E20" s="52"/>
      <c r="F20" s="52"/>
      <c r="G20" s="52"/>
      <c r="H20" s="52"/>
      <c r="I20" s="52"/>
      <c r="J20" s="52"/>
    </row>
    <row r="21" spans="1:19" ht="89.25" customHeight="1" x14ac:dyDescent="0.25">
      <c r="A21" s="58" t="s">
        <v>142</v>
      </c>
      <c r="B21" s="149" t="s">
        <v>150</v>
      </c>
      <c r="C21" s="149"/>
      <c r="D21" s="149"/>
      <c r="E21" s="149"/>
      <c r="F21" s="149"/>
      <c r="G21" s="149"/>
      <c r="H21" s="149"/>
      <c r="I21" s="149"/>
      <c r="J21" s="149"/>
      <c r="K21" s="149"/>
      <c r="L21" s="149"/>
      <c r="M21" s="149"/>
    </row>
    <row r="22" spans="1:19" ht="15.75" x14ac:dyDescent="0.25">
      <c r="A22" s="55">
        <v>2</v>
      </c>
      <c r="B22" s="53" t="s">
        <v>143</v>
      </c>
      <c r="C22" s="52"/>
      <c r="D22" s="54"/>
      <c r="E22" s="54"/>
      <c r="F22" s="54"/>
      <c r="G22" s="54"/>
      <c r="H22" s="54"/>
      <c r="I22" s="54"/>
      <c r="J22" s="52"/>
    </row>
    <row r="23" spans="1:19" ht="5.25" customHeight="1" x14ac:dyDescent="0.25">
      <c r="A23" s="56"/>
      <c r="B23" s="52"/>
      <c r="C23" s="54"/>
      <c r="D23" s="54"/>
      <c r="E23" s="54"/>
      <c r="F23" s="54"/>
      <c r="G23" s="54"/>
      <c r="H23" s="54"/>
      <c r="I23" s="54"/>
      <c r="J23" s="52"/>
    </row>
    <row r="24" spans="1:19" ht="63" customHeight="1" x14ac:dyDescent="0.25">
      <c r="A24" s="58" t="s">
        <v>142</v>
      </c>
      <c r="B24" s="149" t="s">
        <v>147</v>
      </c>
      <c r="C24" s="149"/>
      <c r="D24" s="149"/>
      <c r="E24" s="149"/>
      <c r="F24" s="149"/>
      <c r="G24" s="149"/>
      <c r="H24" s="149"/>
      <c r="I24" s="149"/>
      <c r="J24" s="149"/>
      <c r="K24" s="149"/>
      <c r="L24" s="149"/>
      <c r="M24" s="149"/>
    </row>
    <row r="25" spans="1:19" ht="15.75" x14ac:dyDescent="0.25">
      <c r="A25" s="55">
        <v>3</v>
      </c>
      <c r="B25" s="53" t="s">
        <v>141</v>
      </c>
      <c r="C25" s="54"/>
      <c r="D25" s="52"/>
      <c r="E25" s="54"/>
      <c r="F25" s="54"/>
      <c r="G25" s="54"/>
      <c r="H25" s="54"/>
      <c r="I25" s="54"/>
      <c r="J25" s="52"/>
    </row>
    <row r="26" spans="1:19" ht="7.5" customHeight="1" x14ac:dyDescent="0.25">
      <c r="A26" s="56"/>
      <c r="B26" s="52"/>
      <c r="C26" s="54"/>
      <c r="D26" s="54"/>
      <c r="E26" s="54"/>
      <c r="F26" s="54"/>
      <c r="G26" s="54"/>
      <c r="H26" s="54"/>
      <c r="I26" s="54"/>
      <c r="J26" s="52"/>
    </row>
    <row r="27" spans="1:19" ht="51" customHeight="1" x14ac:dyDescent="0.25">
      <c r="A27" s="58" t="s">
        <v>142</v>
      </c>
      <c r="B27" s="149" t="s">
        <v>148</v>
      </c>
      <c r="C27" s="149"/>
      <c r="D27" s="149"/>
      <c r="E27" s="149"/>
      <c r="F27" s="149"/>
      <c r="G27" s="149"/>
      <c r="H27" s="149"/>
      <c r="I27" s="149"/>
      <c r="J27" s="149"/>
      <c r="K27" s="149"/>
      <c r="L27" s="149"/>
      <c r="M27" s="149"/>
    </row>
    <row r="28" spans="1:19" ht="15.75" x14ac:dyDescent="0.25">
      <c r="A28" s="55">
        <v>4</v>
      </c>
      <c r="B28" s="53" t="s">
        <v>144</v>
      </c>
      <c r="C28" s="54"/>
      <c r="D28" s="52"/>
      <c r="E28" s="54"/>
      <c r="F28" s="54"/>
      <c r="G28" s="54"/>
      <c r="H28" s="54"/>
      <c r="I28" s="54"/>
    </row>
    <row r="29" spans="1:19" ht="6.75" customHeight="1" x14ac:dyDescent="0.25">
      <c r="A29" s="57"/>
      <c r="B29" s="52"/>
      <c r="C29" s="54"/>
      <c r="D29" s="54"/>
      <c r="E29" s="54"/>
      <c r="F29" s="54"/>
      <c r="G29" s="54"/>
      <c r="H29" s="54"/>
      <c r="I29" s="54"/>
    </row>
    <row r="30" spans="1:19" ht="51.75" customHeight="1" x14ac:dyDescent="0.25">
      <c r="A30" s="58" t="s">
        <v>142</v>
      </c>
      <c r="B30" s="149" t="s">
        <v>145</v>
      </c>
      <c r="C30" s="149"/>
      <c r="D30" s="149"/>
      <c r="E30" s="149"/>
      <c r="F30" s="149"/>
      <c r="G30" s="149"/>
      <c r="H30" s="149"/>
      <c r="I30" s="149"/>
      <c r="J30" s="149"/>
      <c r="K30" s="149"/>
      <c r="L30" s="149"/>
      <c r="M30" s="149"/>
    </row>
    <row r="31" spans="1:19" ht="15.75" x14ac:dyDescent="0.25">
      <c r="A31" s="55">
        <v>5</v>
      </c>
      <c r="B31" s="53" t="s">
        <v>146</v>
      </c>
      <c r="C31" s="52"/>
      <c r="D31" s="54"/>
      <c r="E31" s="54"/>
      <c r="F31" s="54"/>
      <c r="G31" s="54"/>
      <c r="H31" s="54"/>
      <c r="I31" s="54"/>
    </row>
    <row r="32" spans="1:19" ht="6.75" customHeight="1" x14ac:dyDescent="0.25">
      <c r="A32" s="56"/>
      <c r="B32" s="52"/>
      <c r="C32" s="54"/>
      <c r="D32" s="54"/>
      <c r="E32" s="54"/>
      <c r="F32" s="54"/>
      <c r="G32" s="54"/>
      <c r="H32" s="54"/>
      <c r="I32" s="54"/>
    </row>
    <row r="33" spans="1:13" ht="30" customHeight="1" x14ac:dyDescent="0.25">
      <c r="A33" s="58" t="s">
        <v>142</v>
      </c>
      <c r="B33" s="149" t="s">
        <v>149</v>
      </c>
      <c r="C33" s="149"/>
      <c r="D33" s="149"/>
      <c r="E33" s="149"/>
      <c r="F33" s="149"/>
      <c r="G33" s="149"/>
      <c r="H33" s="149"/>
      <c r="I33" s="149"/>
      <c r="J33" s="149"/>
      <c r="K33" s="149"/>
      <c r="L33" s="149"/>
      <c r="M33" s="149"/>
    </row>
    <row r="34" spans="1:13" x14ac:dyDescent="0.25">
      <c r="A34" s="21"/>
    </row>
    <row r="35" spans="1:13" x14ac:dyDescent="0.25">
      <c r="A35" s="21"/>
    </row>
    <row r="36" spans="1:13" x14ac:dyDescent="0.25">
      <c r="A36" s="21"/>
    </row>
  </sheetData>
  <mergeCells count="19">
    <mergeCell ref="B33:M33"/>
    <mergeCell ref="C13:F13"/>
    <mergeCell ref="C14:F14"/>
    <mergeCell ref="C15:F15"/>
    <mergeCell ref="C7:F7"/>
    <mergeCell ref="C8:F8"/>
    <mergeCell ref="C9:F9"/>
    <mergeCell ref="C10:F10"/>
    <mergeCell ref="C11:F11"/>
    <mergeCell ref="C12:F12"/>
    <mergeCell ref="B21:M21"/>
    <mergeCell ref="B24:M24"/>
    <mergeCell ref="B27:M27"/>
    <mergeCell ref="B30:M30"/>
    <mergeCell ref="C5:F5"/>
    <mergeCell ref="C6:F6"/>
    <mergeCell ref="A1:M1"/>
    <mergeCell ref="A2:M2"/>
    <mergeCell ref="G3:M3"/>
  </mergeCells>
  <pageMargins left="0.7" right="0.7" top="0.75" bottom="0.75" header="0.3" footer="0.3"/>
  <pageSetup fitToHeight="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1EB54E40F1A3419DD755E87FD9F9ED" ma:contentTypeVersion="18" ma:contentTypeDescription="Create a new document." ma:contentTypeScope="" ma:versionID="c248b8a66090ecf898574eb5e6991112">
  <xsd:schema xmlns:xsd="http://www.w3.org/2001/XMLSchema" xmlns:xs="http://www.w3.org/2001/XMLSchema" xmlns:p="http://schemas.microsoft.com/office/2006/metadata/properties" xmlns:ns2="32d3eaba-f9e7-49bc-85a0-cbc3e1fc3594" xmlns:ns3="64b24492-b03e-40bb-808b-cb113ed73cfc" targetNamespace="http://schemas.microsoft.com/office/2006/metadata/properties" ma:root="true" ma:fieldsID="575f247541ecfc5c4b19f28590518ffd" ns2:_="" ns3:_="">
    <xsd:import namespace="32d3eaba-f9e7-49bc-85a0-cbc3e1fc3594"/>
    <xsd:import namespace="64b24492-b03e-40bb-808b-cb113ed73c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d3eaba-f9e7-49bc-85a0-cbc3e1fc35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dfe97ff-012b-42fd-8492-3c9d100416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b24492-b03e-40bb-808b-cb113ed73cf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70f9345-ef92-4442-956b-1461e956b75f}" ma:internalName="TaxCatchAll" ma:showField="CatchAllData" ma:web="64b24492-b03e-40bb-808b-cb113ed73c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d3eaba-f9e7-49bc-85a0-cbc3e1fc3594">
      <Terms xmlns="http://schemas.microsoft.com/office/infopath/2007/PartnerControls"/>
    </lcf76f155ced4ddcb4097134ff3c332f>
    <TaxCatchAll xmlns="64b24492-b03e-40bb-808b-cb113ed73cfc" xsi:nil="true"/>
  </documentManagement>
</p:properties>
</file>

<file path=customXml/itemProps1.xml><?xml version="1.0" encoding="utf-8"?>
<ds:datastoreItem xmlns:ds="http://schemas.openxmlformats.org/officeDocument/2006/customXml" ds:itemID="{1CB23D5A-5CB2-40F4-AEBE-B13836539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d3eaba-f9e7-49bc-85a0-cbc3e1fc3594"/>
    <ds:schemaRef ds:uri="64b24492-b03e-40bb-808b-cb113ed73c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51E396-FF72-41C1-B620-E59B7DB1F484}">
  <ds:schemaRefs>
    <ds:schemaRef ds:uri="http://schemas.microsoft.com/sharepoint/v3/contenttype/forms"/>
  </ds:schemaRefs>
</ds:datastoreItem>
</file>

<file path=customXml/itemProps3.xml><?xml version="1.0" encoding="utf-8"?>
<ds:datastoreItem xmlns:ds="http://schemas.openxmlformats.org/officeDocument/2006/customXml" ds:itemID="{C2338C1C-C6DA-476C-BAD3-AA91CF040D99}">
  <ds:schemaRefs>
    <ds:schemaRef ds:uri="32d3eaba-f9e7-49bc-85a0-cbc3e1fc359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4b24492-b03e-40bb-808b-cb113ed73cf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Cover</vt:lpstr>
      <vt:lpstr>Signatures</vt:lpstr>
      <vt:lpstr>Schedule 6-A</vt:lpstr>
      <vt:lpstr>Schedule 6-L (optional)</vt:lpstr>
      <vt:lpstr>Schedule 6-R</vt:lpstr>
      <vt:lpstr>Schedule 6-E</vt:lpstr>
      <vt:lpstr>Schedule 6-M</vt:lpstr>
      <vt:lpstr>Cover!Print_Area</vt:lpstr>
      <vt:lpstr>'Schedule 6-A'!Print_Area</vt:lpstr>
      <vt:lpstr>'Schedule 6-E'!Print_Area</vt:lpstr>
      <vt:lpstr>'Schedule 6-L (optional)'!Print_Area</vt:lpstr>
      <vt:lpstr>'Schedule 6-M'!Print_Area</vt:lpstr>
      <vt:lpstr>'Schedule 6-R'!Print_Area</vt:lpstr>
      <vt:lpstr>Signatures!Print_Area</vt:lpstr>
      <vt:lpstr>'Schedule 6-E'!Print_Titles</vt:lpstr>
      <vt:lpstr>'Schedule 6-R'!Print_Titles</vt:lpstr>
    </vt:vector>
  </TitlesOfParts>
  <Company>Diocese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Controller</dc:creator>
  <cp:lastModifiedBy>Financial Controller</cp:lastModifiedBy>
  <cp:lastPrinted>2026-02-12T17:11:44Z</cp:lastPrinted>
  <dcterms:created xsi:type="dcterms:W3CDTF">2023-08-31T17:20:32Z</dcterms:created>
  <dcterms:modified xsi:type="dcterms:W3CDTF">2026-02-12T17:11:50Z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0x010100191EB54E40F1A3419DD755E87FD9F9ED</vt:lpwstr>
  </property>
  <property fmtid="{D5CDD505-2E9C-101B-9397-08002B2CF9AE}" pid="3" name="MediaServiceImageTags">
    <vt:lpwstr/>
  </property>
</Properties>
</file>